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20.02.24\"/>
    </mc:Choice>
  </mc:AlternateContent>
  <xr:revisionPtr revIDLastSave="0" documentId="8_{C5D3F43F-366A-4302-8037-E38FE22F515E}" xr6:coauthVersionLast="45" xr6:coauthVersionMax="45" xr10:uidLastSave="{00000000-0000-0000-0000-000000000000}"/>
  <bookViews>
    <workbookView xWindow="-120" yWindow="-120" windowWidth="20730" windowHeight="11160" xr2:uid="{2012EBCB-09A9-4BEB-9224-D9B05493A5E6}"/>
  </bookViews>
  <sheets>
    <sheet name="4.sz.mell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fgl1">[5]flag_1!#REF!</definedName>
    <definedName name="_KSZ1">[5]flag_1!#REF!</definedName>
    <definedName name="_ksz11">[5]flag_1!#REF!</definedName>
    <definedName name="adat">#REF!</definedName>
    <definedName name="_xlnm.Database">#REF!</definedName>
    <definedName name="css">#REF!</definedName>
    <definedName name="css_k">[4]Családsegítés!$C$27:$C$86</definedName>
    <definedName name="css_k_">#REF!</definedName>
    <definedName name="FEJ">#REF!</definedName>
    <definedName name="FGL">[5]flag_1!#REF!</definedName>
    <definedName name="FLAG">[5]flag_1!#REF!</definedName>
    <definedName name="flag1">[5]flag_1!#REF!</definedName>
    <definedName name="gyj">#REF!</definedName>
    <definedName name="gyj_k">[4]Gyermekjóléti!$C$27:$C$86</definedName>
    <definedName name="gyj_k_">#REF!</definedName>
    <definedName name="K_LSZA_BECS_1">#REF!</definedName>
    <definedName name="kjz">#REF!</definedName>
    <definedName name="kjz_k">[4]körjegyzőség!$C$9:$C$28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'4.sz.mell.'!$A$1:$H$21</definedName>
    <definedName name="PUK">#REF!</definedName>
    <definedName name="TAM_jogc_feldkod">[6]NATUR_select!$C$16:$D$287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H7" i="1"/>
  <c r="J7" i="1"/>
  <c r="B8" i="1"/>
  <c r="H8" i="1" s="1"/>
  <c r="B9" i="1"/>
  <c r="H9" i="1" s="1"/>
  <c r="B10" i="1"/>
  <c r="H10" i="1" s="1"/>
  <c r="J10" i="1"/>
  <c r="B11" i="1"/>
  <c r="H11" i="1"/>
  <c r="J11" i="1"/>
  <c r="B12" i="1"/>
  <c r="H12" i="1" s="1"/>
  <c r="J12" i="1"/>
  <c r="B13" i="1"/>
  <c r="H13" i="1"/>
  <c r="J13" i="1"/>
  <c r="B14" i="1"/>
  <c r="H14" i="1" s="1"/>
  <c r="J14" i="1"/>
  <c r="B15" i="1"/>
  <c r="H15" i="1"/>
  <c r="J15" i="1"/>
  <c r="B16" i="1"/>
  <c r="H16" i="1" s="1"/>
  <c r="J16" i="1"/>
  <c r="B17" i="1"/>
  <c r="H17" i="1"/>
  <c r="J17" i="1"/>
  <c r="B18" i="1"/>
  <c r="H18" i="1" s="1"/>
  <c r="J18" i="1"/>
  <c r="B19" i="1"/>
  <c r="H19" i="1"/>
  <c r="J19" i="1"/>
  <c r="B20" i="1"/>
  <c r="H20" i="1" s="1"/>
  <c r="J20" i="1"/>
  <c r="C21" i="1"/>
  <c r="D21" i="1"/>
  <c r="E21" i="1"/>
  <c r="F21" i="1"/>
  <c r="G21" i="1"/>
  <c r="J21" i="1" s="1"/>
  <c r="H21" i="1" l="1"/>
  <c r="B21" i="1"/>
</calcChain>
</file>

<file path=xl/sharedStrings.xml><?xml version="1.0" encoding="utf-8"?>
<sst xmlns="http://schemas.openxmlformats.org/spreadsheetml/2006/main" count="32" uniqueCount="27">
  <si>
    <t>ÖSSZESEN:</t>
  </si>
  <si>
    <t>2019</t>
  </si>
  <si>
    <t>EMVA utas pályázat</t>
  </si>
  <si>
    <t>Tájház kapu felújítás</t>
  </si>
  <si>
    <t>Vinotéka felújítás</t>
  </si>
  <si>
    <t>SZKK konferencia terem felújítás</t>
  </si>
  <si>
    <t>Iskola könyvtár tető felújítás, padlás szigetelés</t>
  </si>
  <si>
    <t>Víz és Szennyvízrendszerek felújításai</t>
  </si>
  <si>
    <t>H=(B-D-G)</t>
  </si>
  <si>
    <t>G</t>
  </si>
  <si>
    <t>F</t>
  </si>
  <si>
    <t>E</t>
  </si>
  <si>
    <t>D</t>
  </si>
  <si>
    <t>C</t>
  </si>
  <si>
    <t>B</t>
  </si>
  <si>
    <t>A</t>
  </si>
  <si>
    <t>2019.év utáni
szükséglet</t>
  </si>
  <si>
    <t>Módosított előirányzat 2019.11.25.</t>
  </si>
  <si>
    <t>Módosított előirányzat 2019.08.26.</t>
  </si>
  <si>
    <t>2019. évi
eredeti
előirányzat</t>
  </si>
  <si>
    <t>Felhasználás
2018. XII. 31-ig</t>
  </si>
  <si>
    <t>Kivitelezés kezdési és befejezési éve</t>
  </si>
  <si>
    <t>Teljes költség</t>
  </si>
  <si>
    <t>Felújítás  megnevezése</t>
  </si>
  <si>
    <t>Forintban</t>
  </si>
  <si>
    <t>Felújítási kiadások előirányzata felújításonként</t>
  </si>
  <si>
    <t xml:space="preserve"> 4. melléklet a 2/2019.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</si>
</sst>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left" vertical="center" wrapText="1" indent="1"/>
      <protection locked="0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 applyProtection="1">
      <alignment vertical="center" wrapText="1"/>
      <protection locked="0"/>
    </xf>
    <xf numFmtId="164" fontId="3" fillId="0" borderId="10" xfId="0" applyNumberFormat="1" applyFont="1" applyBorder="1" applyAlignment="1" applyProtection="1">
      <alignment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3" borderId="10" xfId="0" applyNumberFormat="1" applyFont="1" applyFill="1" applyBorder="1" applyAlignment="1" applyProtection="1">
      <alignment vertical="center" wrapText="1"/>
      <protection locked="0"/>
    </xf>
    <xf numFmtId="164" fontId="0" fillId="3" borderId="0" xfId="0" applyNumberFormat="1" applyFill="1" applyAlignment="1">
      <alignment vertical="center" wrapText="1"/>
    </xf>
    <xf numFmtId="49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2" borderId="11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ZTM/Documents/K&#233;pvisel&#337;%20Test&#252;let/Test&#252;leti%20Anyag%20felterjeszt&#233;s/2019.11.25/11.KVIREND%20t&#225;bl&#225;zatai_2019.november_egys&#233;g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5.sz.mell."/>
      <sheetName val="6.sz.mell."/>
      <sheetName val="8.sz.mell."/>
      <sheetName val="4.sz tájékoztató t."/>
      <sheetName val="5.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6767A-259C-4142-8874-A4E9D68FAE83}">
  <sheetPr>
    <tabColor rgb="FF92D050"/>
    <pageSetUpPr fitToPage="1"/>
  </sheetPr>
  <dimension ref="A1:J21"/>
  <sheetViews>
    <sheetView tabSelected="1" topLeftCell="A13" zoomScaleNormal="100" workbookViewId="0">
      <selection activeCell="G2" sqref="G2"/>
    </sheetView>
  </sheetViews>
  <sheetFormatPr defaultRowHeight="12.75" x14ac:dyDescent="0.2"/>
  <cols>
    <col min="1" max="1" width="47" style="2" customWidth="1"/>
    <col min="2" max="2" width="13.33203125" style="1" customWidth="1"/>
    <col min="3" max="3" width="14.83203125" style="1" customWidth="1"/>
    <col min="4" max="4" width="15.83203125" style="1" customWidth="1"/>
    <col min="5" max="7" width="15.33203125" style="1" customWidth="1"/>
    <col min="8" max="8" width="15.1640625" style="1" customWidth="1"/>
    <col min="9" max="9" width="5.1640625" style="1" customWidth="1"/>
    <col min="10" max="10" width="12.83203125" style="1" customWidth="1"/>
    <col min="11" max="11" width="13.83203125" style="1" customWidth="1"/>
    <col min="12" max="16384" width="9.33203125" style="1"/>
  </cols>
  <sheetData>
    <row r="1" spans="1:10" x14ac:dyDescent="0.2">
      <c r="H1" s="29" t="s">
        <v>26</v>
      </c>
    </row>
    <row r="2" spans="1:10" ht="25.15" customHeight="1" x14ac:dyDescent="0.2"/>
    <row r="3" spans="1:10" ht="24.75" customHeight="1" x14ac:dyDescent="0.2">
      <c r="A3" s="28" t="s">
        <v>25</v>
      </c>
      <c r="B3" s="28"/>
      <c r="C3" s="28"/>
      <c r="D3" s="28"/>
      <c r="E3" s="28"/>
      <c r="F3" s="28"/>
      <c r="G3" s="28"/>
      <c r="H3" s="28"/>
    </row>
    <row r="4" spans="1:10" ht="23.25" customHeight="1" thickBot="1" x14ac:dyDescent="0.3">
      <c r="H4" s="27" t="s">
        <v>24</v>
      </c>
    </row>
    <row r="5" spans="1:10" s="23" customFormat="1" ht="44.25" customHeight="1" thickBot="1" x14ac:dyDescent="0.25">
      <c r="A5" s="26" t="s">
        <v>23</v>
      </c>
      <c r="B5" s="26" t="s">
        <v>22</v>
      </c>
      <c r="C5" s="26" t="s">
        <v>21</v>
      </c>
      <c r="D5" s="26" t="s">
        <v>20</v>
      </c>
      <c r="E5" s="26" t="s">
        <v>19</v>
      </c>
      <c r="F5" s="25" t="s">
        <v>18</v>
      </c>
      <c r="G5" s="25" t="s">
        <v>17</v>
      </c>
      <c r="H5" s="24" t="s">
        <v>16</v>
      </c>
    </row>
    <row r="6" spans="1:10" ht="12" customHeight="1" thickBot="1" x14ac:dyDescent="0.25">
      <c r="A6" s="22" t="s">
        <v>15</v>
      </c>
      <c r="B6" s="22" t="s">
        <v>14</v>
      </c>
      <c r="C6" s="22" t="s">
        <v>13</v>
      </c>
      <c r="D6" s="22" t="s">
        <v>12</v>
      </c>
      <c r="E6" s="22" t="s">
        <v>11</v>
      </c>
      <c r="F6" s="21" t="s">
        <v>10</v>
      </c>
      <c r="G6" s="21" t="s">
        <v>9</v>
      </c>
      <c r="H6" s="20" t="s">
        <v>8</v>
      </c>
    </row>
    <row r="7" spans="1:10" ht="15.95" customHeight="1" x14ac:dyDescent="0.2">
      <c r="A7" s="11" t="s">
        <v>7</v>
      </c>
      <c r="B7" s="14">
        <f>D7+G7</f>
        <v>46260000</v>
      </c>
      <c r="C7" s="15" t="s">
        <v>1</v>
      </c>
      <c r="D7" s="14"/>
      <c r="E7" s="14">
        <v>46260000</v>
      </c>
      <c r="F7" s="14">
        <v>46260000</v>
      </c>
      <c r="G7" s="14">
        <v>46260000</v>
      </c>
      <c r="H7" s="12">
        <f>B7-D7-G7</f>
        <v>0</v>
      </c>
      <c r="J7" s="1">
        <f>G7-F7</f>
        <v>0</v>
      </c>
    </row>
    <row r="8" spans="1:10" ht="15.95" customHeight="1" x14ac:dyDescent="0.2">
      <c r="A8" s="19" t="s">
        <v>6</v>
      </c>
      <c r="B8" s="16">
        <f>D8+G8</f>
        <v>10160013</v>
      </c>
      <c r="C8" s="18" t="s">
        <v>1</v>
      </c>
      <c r="D8" s="16"/>
      <c r="E8" s="16">
        <v>10160000</v>
      </c>
      <c r="F8" s="16">
        <v>10160000</v>
      </c>
      <c r="G8" s="16">
        <v>10160013</v>
      </c>
      <c r="H8" s="12">
        <f>B8-D8-G8</f>
        <v>0</v>
      </c>
      <c r="J8" s="17"/>
    </row>
    <row r="9" spans="1:10" ht="15.95" customHeight="1" x14ac:dyDescent="0.2">
      <c r="A9" s="19" t="s">
        <v>5</v>
      </c>
      <c r="B9" s="16">
        <f>D9+G9</f>
        <v>6576047</v>
      </c>
      <c r="C9" s="18" t="s">
        <v>1</v>
      </c>
      <c r="D9" s="16"/>
      <c r="E9" s="16">
        <v>6985000</v>
      </c>
      <c r="F9" s="16">
        <v>6576060</v>
      </c>
      <c r="G9" s="16">
        <v>6576047</v>
      </c>
      <c r="H9" s="12">
        <f>B9-D9-G9</f>
        <v>0</v>
      </c>
      <c r="J9" s="17"/>
    </row>
    <row r="10" spans="1:10" ht="15.95" customHeight="1" x14ac:dyDescent="0.2">
      <c r="A10" s="11" t="s">
        <v>4</v>
      </c>
      <c r="B10" s="14">
        <f>D10+G10</f>
        <v>3469640</v>
      </c>
      <c r="C10" s="15" t="s">
        <v>1</v>
      </c>
      <c r="D10" s="14"/>
      <c r="E10" s="14">
        <v>3429000</v>
      </c>
      <c r="F10" s="16">
        <v>3469640</v>
      </c>
      <c r="G10" s="16">
        <v>3469640</v>
      </c>
      <c r="H10" s="12">
        <f>B10-D10-G10</f>
        <v>0</v>
      </c>
      <c r="J10" s="1">
        <f>G10-F10</f>
        <v>0</v>
      </c>
    </row>
    <row r="11" spans="1:10" ht="15.95" customHeight="1" x14ac:dyDescent="0.2">
      <c r="A11" s="11" t="s">
        <v>3</v>
      </c>
      <c r="B11" s="14">
        <f>D11+G11</f>
        <v>635000</v>
      </c>
      <c r="C11" s="15" t="s">
        <v>1</v>
      </c>
      <c r="D11" s="14"/>
      <c r="E11" s="14">
        <v>635000</v>
      </c>
      <c r="F11" s="14">
        <v>635000</v>
      </c>
      <c r="G11" s="14">
        <v>635000</v>
      </c>
      <c r="H11" s="12">
        <f>B11-D11-G11</f>
        <v>0</v>
      </c>
      <c r="J11" s="1">
        <f>G11-F11</f>
        <v>0</v>
      </c>
    </row>
    <row r="12" spans="1:10" ht="15.95" customHeight="1" x14ac:dyDescent="0.2">
      <c r="A12" s="11" t="s">
        <v>2</v>
      </c>
      <c r="B12" s="14">
        <f>D12+G12</f>
        <v>63818860</v>
      </c>
      <c r="C12" s="15" t="s">
        <v>1</v>
      </c>
      <c r="D12" s="14"/>
      <c r="E12" s="14">
        <v>68412000</v>
      </c>
      <c r="F12" s="16">
        <v>63818860</v>
      </c>
      <c r="G12" s="16">
        <v>63818860</v>
      </c>
      <c r="H12" s="12">
        <f>B12-D12-G12</f>
        <v>0</v>
      </c>
      <c r="J12" s="1">
        <f>G12-F12</f>
        <v>0</v>
      </c>
    </row>
    <row r="13" spans="1:10" ht="15.95" customHeight="1" x14ac:dyDescent="0.2">
      <c r="A13" s="11"/>
      <c r="B13" s="14">
        <f>D13+G13</f>
        <v>0</v>
      </c>
      <c r="C13" s="15"/>
      <c r="D13" s="14"/>
      <c r="E13" s="14"/>
      <c r="F13" s="13"/>
      <c r="G13" s="13"/>
      <c r="H13" s="12">
        <f>B13-D13-G13</f>
        <v>0</v>
      </c>
      <c r="J13" s="1">
        <f>G13-F13</f>
        <v>0</v>
      </c>
    </row>
    <row r="14" spans="1:10" ht="15.95" customHeight="1" x14ac:dyDescent="0.2">
      <c r="A14" s="11"/>
      <c r="B14" s="14">
        <f>D14+G14</f>
        <v>0</v>
      </c>
      <c r="C14" s="15"/>
      <c r="D14" s="14"/>
      <c r="E14" s="14"/>
      <c r="F14" s="13"/>
      <c r="G14" s="13"/>
      <c r="H14" s="12">
        <f>B14-D14-G14</f>
        <v>0</v>
      </c>
      <c r="J14" s="1">
        <f>G14-F14</f>
        <v>0</v>
      </c>
    </row>
    <row r="15" spans="1:10" ht="15.95" customHeight="1" x14ac:dyDescent="0.2">
      <c r="A15" s="11"/>
      <c r="B15" s="14">
        <f>D15+G15</f>
        <v>0</v>
      </c>
      <c r="C15" s="15"/>
      <c r="D15" s="14"/>
      <c r="E15" s="14"/>
      <c r="F15" s="13"/>
      <c r="G15" s="13"/>
      <c r="H15" s="12">
        <f>B15-D15-G15</f>
        <v>0</v>
      </c>
      <c r="J15" s="1">
        <f>G15-F15</f>
        <v>0</v>
      </c>
    </row>
    <row r="16" spans="1:10" ht="15.95" customHeight="1" x14ac:dyDescent="0.2">
      <c r="A16" s="11"/>
      <c r="B16" s="14">
        <f>D16+G16</f>
        <v>0</v>
      </c>
      <c r="C16" s="15"/>
      <c r="D16" s="14"/>
      <c r="E16" s="14"/>
      <c r="F16" s="13"/>
      <c r="G16" s="13"/>
      <c r="H16" s="12">
        <f>B16-D16-G16</f>
        <v>0</v>
      </c>
      <c r="J16" s="1">
        <f>G16-F16</f>
        <v>0</v>
      </c>
    </row>
    <row r="17" spans="1:10" ht="15.95" customHeight="1" x14ac:dyDescent="0.2">
      <c r="A17" s="11"/>
      <c r="B17" s="14">
        <f>D17+G17</f>
        <v>0</v>
      </c>
      <c r="C17" s="15"/>
      <c r="D17" s="14"/>
      <c r="E17" s="14"/>
      <c r="F17" s="13"/>
      <c r="G17" s="13"/>
      <c r="H17" s="12">
        <f>B17-D17-G17</f>
        <v>0</v>
      </c>
      <c r="J17" s="1">
        <f>G17-F17</f>
        <v>0</v>
      </c>
    </row>
    <row r="18" spans="1:10" ht="15.95" customHeight="1" x14ac:dyDescent="0.2">
      <c r="A18" s="11"/>
      <c r="B18" s="14">
        <f>D18+G18</f>
        <v>0</v>
      </c>
      <c r="C18" s="15"/>
      <c r="D18" s="14"/>
      <c r="E18" s="14"/>
      <c r="F18" s="13"/>
      <c r="G18" s="13"/>
      <c r="H18" s="12">
        <f>B18-D18-G18</f>
        <v>0</v>
      </c>
      <c r="J18" s="1">
        <f>G18-F18</f>
        <v>0</v>
      </c>
    </row>
    <row r="19" spans="1:10" ht="15.95" customHeight="1" x14ac:dyDescent="0.2">
      <c r="A19" s="11"/>
      <c r="B19" s="14">
        <f>D19+G19</f>
        <v>0</v>
      </c>
      <c r="C19" s="15"/>
      <c r="D19" s="14"/>
      <c r="E19" s="14"/>
      <c r="F19" s="13"/>
      <c r="G19" s="13"/>
      <c r="H19" s="12">
        <f>B19-D19-G19</f>
        <v>0</v>
      </c>
      <c r="J19" s="1">
        <f>G19-F19</f>
        <v>0</v>
      </c>
    </row>
    <row r="20" spans="1:10" ht="15.95" customHeight="1" thickBot="1" x14ac:dyDescent="0.25">
      <c r="A20" s="11"/>
      <c r="B20" s="9">
        <f>D20+G20</f>
        <v>0</v>
      </c>
      <c r="C20" s="10"/>
      <c r="D20" s="9"/>
      <c r="E20" s="9"/>
      <c r="F20" s="8"/>
      <c r="G20" s="8"/>
      <c r="H20" s="7">
        <f>B20-D20-G20</f>
        <v>0</v>
      </c>
      <c r="J20" s="1">
        <f>G20-F20</f>
        <v>0</v>
      </c>
    </row>
    <row r="21" spans="1:10" s="3" customFormat="1" ht="18" customHeight="1" thickBot="1" x14ac:dyDescent="0.25">
      <c r="A21" s="6" t="s">
        <v>0</v>
      </c>
      <c r="B21" s="5">
        <f>SUM(B7:B20)</f>
        <v>130919560</v>
      </c>
      <c r="C21" s="5">
        <f>SUM(C7:C20)</f>
        <v>0</v>
      </c>
      <c r="D21" s="5">
        <f>SUM(D7:D20)</f>
        <v>0</v>
      </c>
      <c r="E21" s="5">
        <f>SUM(E7:E20)</f>
        <v>135881000</v>
      </c>
      <c r="F21" s="5">
        <f>SUM(F7:F20)</f>
        <v>130919560</v>
      </c>
      <c r="G21" s="5">
        <f>SUM(G7:G20)</f>
        <v>130919560</v>
      </c>
      <c r="H21" s="4">
        <f>SUM(H7:H20)</f>
        <v>0</v>
      </c>
      <c r="J21" s="1">
        <f>G21-F21</f>
        <v>0</v>
      </c>
    </row>
  </sheetData>
  <mergeCells count="1">
    <mergeCell ref="A3:H3"/>
  </mergeCells>
  <printOptions horizontalCentered="1"/>
  <pageMargins left="0.78740157480314965" right="0.78740157480314965" top="1.2204724409448819" bottom="0.98425196850393704" header="0.78740157480314965" footer="0.78740157480314965"/>
  <pageSetup paperSize="9" scale="62" orientation="portrait" horizontalDpi="300" verticalDpi="300" r:id="rId1"/>
  <headerFooter alignWithMargins="0">
    <oddHeader xml:space="preserve">&amp;R&amp;"Times New Roman CE,Félkövér dőlt"&amp;12 &amp;11 &amp;"Times New Roman CE,Normál"&amp;10
   </oddHeader>
    <oddFooter>&amp;LMódosította a 10/2019. (XI.26.) önkormányzati rendelet
Hatályos: 2019. november 27-től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4.sz.mell.</vt:lpstr>
      <vt:lpstr>'4.sz.mell.'!Nyomtatási_terület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2020-02-17T12:10:15Z</dcterms:created>
  <dcterms:modified xsi:type="dcterms:W3CDTF">2020-02-17T12:11:52Z</dcterms:modified>
</cp:coreProperties>
</file>