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 sz tájékoztató 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28" i="1" s="1"/>
  <c r="A1" i="1"/>
</calcChain>
</file>

<file path=xl/sharedStrings.xml><?xml version="1.0" encoding="utf-8"?>
<sst xmlns="http://schemas.openxmlformats.org/spreadsheetml/2006/main" count="53" uniqueCount="53">
  <si>
    <t>tájékoztató tábla</t>
  </si>
  <si>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</si>
  <si>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</si>
  <si>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</si>
  <si>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</si>
  <si>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</si>
  <si>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2021. előtti kifizetés</t>
  </si>
  <si>
    <t>Kiadás vonzata évenként</t>
  </si>
  <si>
    <t>Összesen</t>
  </si>
  <si>
    <t>2023 után</t>
  </si>
  <si>
    <t>9=(4+5+6+7+8)</t>
  </si>
  <si>
    <t>1.</t>
  </si>
  <si>
    <t>Működési célú finanszírozási kiadások
(hiteltörlesztés, értékpapír vásárlás, stb.)*</t>
  </si>
  <si>
    <t>2.</t>
  </si>
  <si>
    <t>Folyószámla-hitel 2021. (100.000.000 Ft)</t>
  </si>
  <si>
    <t>3.</t>
  </si>
  <si>
    <t>Felhalmozási célú finanszírozási kiadások
(hiteltörlesztés, értékpapír vásárlás, stb.)</t>
  </si>
  <si>
    <t>4.</t>
  </si>
  <si>
    <t>Kornisné Központ kazán felújítása, cseréje és a hozzá tartozó fűtésrendszer korszerüsítése projekt saját ereje</t>
  </si>
  <si>
    <t>5.</t>
  </si>
  <si>
    <t>Varázsceruza óvoda tetőfelújítási munkálatainak finanszírozása céljára felvett hitel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</si>
  <si>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</si>
  <si>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</si>
  <si>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</si>
  <si>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</si>
  <si>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</si>
  <si>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2017.</t>
  </si>
  <si>
    <t>9.</t>
  </si>
  <si>
    <t>Tiszavasvári Egyesített Óvodai Intézmény Minimanó óvodájának részleges felújítása</t>
  </si>
  <si>
    <t>10.</t>
  </si>
  <si>
    <t xml:space="preserve">Varázsceruza óvoda részl.felújítása III.ütem  </t>
  </si>
  <si>
    <t>11.</t>
  </si>
  <si>
    <t xml:space="preserve">Gépállomás út 3. szám tetőszig.+nyílászáró csere miatti hitel </t>
  </si>
  <si>
    <t>12.</t>
  </si>
  <si>
    <t>Magiszter Alapítványi iskola tetőfelújítása</t>
  </si>
  <si>
    <t>13.</t>
  </si>
  <si>
    <t>Kornisné Központ végleges engedély miatti felújításhoz felveendő hitel</t>
  </si>
  <si>
    <t>14.</t>
  </si>
  <si>
    <t xml:space="preserve">TSK TAO felhalmozási célú hitel </t>
  </si>
  <si>
    <t>15.</t>
  </si>
  <si>
    <t xml:space="preserve">TSE három TAO felhalmozási célú hitel </t>
  </si>
  <si>
    <t>16.</t>
  </si>
  <si>
    <t>Ingatlanvásárlási hitel</t>
  </si>
  <si>
    <t>17.</t>
  </si>
  <si>
    <t>TSE TAO hitel 2019 (új)</t>
  </si>
  <si>
    <t>18.</t>
  </si>
  <si>
    <t>Tv.Kossuth utca és Tv.Ifjúság utca gyalogátkelőhely kialakítása hitel 2019 (új)</t>
  </si>
  <si>
    <t>19.</t>
  </si>
  <si>
    <t>2020. évi fejlesztési pályázat (BM út és járda építés)</t>
  </si>
  <si>
    <t>20.</t>
  </si>
  <si>
    <t>2021. évi fejlesztési pályázat (Varázsceruza Óvoda)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</si>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</sst>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>
      <alignment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 wrapText="1"/>
    </xf>
    <xf numFmtId="164" fontId="8" fillId="0" borderId="11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8" fillId="0" borderId="13" xfId="1" applyNumberFormat="1" applyFont="1" applyFill="1" applyBorder="1" applyAlignment="1" applyProtection="1">
      <alignment vertical="center" wrapText="1"/>
    </xf>
    <xf numFmtId="0" fontId="9" fillId="0" borderId="14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1" applyNumberFormat="1" applyFont="1" applyFill="1" applyBorder="1" applyAlignment="1" applyProtection="1">
      <alignment vertical="center" wrapText="1"/>
    </xf>
    <xf numFmtId="0" fontId="9" fillId="0" borderId="18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1" applyNumberFormat="1" applyFont="1" applyFill="1" applyBorder="1" applyAlignment="1" applyProtection="1">
      <alignment horizontal="center" vertical="center" wrapText="1"/>
    </xf>
    <xf numFmtId="0" fontId="8" fillId="0" borderId="20" xfId="1" applyNumberFormat="1" applyFont="1" applyFill="1" applyBorder="1" applyAlignment="1" applyProtection="1">
      <alignment vertical="center" wrapText="1"/>
    </xf>
    <xf numFmtId="0" fontId="12" fillId="0" borderId="21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2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3" xfId="2" applyNumberFormat="1" applyFont="1" applyFill="1" applyBorder="1" applyAlignment="1" applyProtection="1">
      <alignment wrapText="1"/>
      <protection locked="0"/>
    </xf>
    <xf numFmtId="0" fontId="11" fillId="0" borderId="24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24" xfId="3" applyNumberFormat="1" applyFont="1" applyFill="1" applyBorder="1" applyAlignment="1" applyProtection="1">
      <alignment horizontal="center" vertical="center"/>
      <protection locked="0"/>
    </xf>
    <xf numFmtId="3" fontId="11" fillId="0" borderId="24" xfId="1" applyNumberFormat="1" applyFont="1" applyFill="1" applyBorder="1" applyAlignment="1" applyProtection="1">
      <alignment horizontal="center" vertical="center"/>
      <protection locked="0"/>
    </xf>
    <xf numFmtId="3" fontId="10" fillId="0" borderId="25" xfId="1" applyNumberFormat="1" applyFont="1" applyFill="1" applyBorder="1" applyAlignment="1" applyProtection="1">
      <alignment horizontal="center" vertical="center" wrapText="1"/>
    </xf>
    <xf numFmtId="164" fontId="8" fillId="0" borderId="26" xfId="1" applyNumberFormat="1" applyFont="1" applyFill="1" applyBorder="1" applyAlignment="1" applyProtection="1">
      <alignment horizontal="center" vertical="center" wrapText="1"/>
    </xf>
    <xf numFmtId="3" fontId="11" fillId="0" borderId="24" xfId="2" applyNumberFormat="1" applyFont="1" applyFill="1" applyBorder="1" applyAlignment="1" applyProtection="1">
      <alignment horizontal="center" vertical="center"/>
      <protection locked="0"/>
    </xf>
    <xf numFmtId="0" fontId="11" fillId="0" borderId="27" xfId="1" applyNumberFormat="1" applyFont="1" applyFill="1" applyBorder="1" applyAlignment="1" applyProtection="1">
      <alignment vertical="center" wrapText="1"/>
    </xf>
    <xf numFmtId="0" fontId="11" fillId="0" borderId="28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9" xfId="1" applyNumberFormat="1" applyFont="1" applyFill="1" applyBorder="1" applyAlignment="1" applyProtection="1">
      <alignment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3" xfId="1" applyNumberFormat="1" applyFont="1" applyFill="1" applyBorder="1" applyAlignment="1" applyProtection="1">
      <alignment vertical="center" wrapText="1"/>
      <protection locked="0"/>
    </xf>
    <xf numFmtId="3" fontId="10" fillId="0" borderId="31" xfId="1" applyNumberFormat="1" applyFont="1" applyFill="1" applyBorder="1" applyAlignment="1" applyProtection="1">
      <alignment horizontal="center" vertical="center" wrapText="1"/>
    </xf>
    <xf numFmtId="164" fontId="11" fillId="0" borderId="23" xfId="1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3" fontId="10" fillId="0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left" vertical="center" wrapText="1" indent="2"/>
    </xf>
    <xf numFmtId="164" fontId="6" fillId="0" borderId="34" xfId="1" applyNumberFormat="1" applyFont="1" applyFill="1" applyBorder="1" applyAlignment="1" applyProtection="1">
      <alignment horizontal="left" vertical="center" wrapText="1" indent="2"/>
    </xf>
    <xf numFmtId="0" fontId="12" fillId="2" borderId="22" xfId="1" applyNumberFormat="1" applyFont="1" applyFill="1" applyBorder="1" applyAlignment="1" applyProtection="1">
      <alignment horizontal="left" vertical="center" wrapText="1" indent="2"/>
    </xf>
    <xf numFmtId="0" fontId="14" fillId="0" borderId="0" xfId="2" applyFont="1" applyFill="1"/>
    <xf numFmtId="0" fontId="14" fillId="0" borderId="0" xfId="2" applyNumberFormat="1" applyFont="1" applyFill="1"/>
    <xf numFmtId="14" fontId="13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vertical="center" wrapText="1"/>
    </xf>
    <xf numFmtId="0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Fill="1" applyAlignment="1">
      <alignment horizontal="left" vertical="top" wrapText="1"/>
    </xf>
    <xf numFmtId="164" fontId="17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left" vertical="center" wrapText="1"/>
    </xf>
  </cellXfs>
  <cellStyles count="6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0"/>
    <cellStyle name="Ezres 6 4" xfId="31"/>
    <cellStyle name="Ezres 7" xfId="32"/>
    <cellStyle name="Ezres 7 2" xfId="33"/>
    <cellStyle name="Ezres 7 3" xfId="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1"/>
    <cellStyle name="Normál 6 4" xfId="58"/>
    <cellStyle name="Normál 7" xfId="59"/>
    <cellStyle name="Normál 7 2" xfId="60"/>
    <cellStyle name="Normál 8" xfId="61"/>
    <cellStyle name="Normál_KVRENMUNKA" xfId="2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2"/>
  <sheetViews>
    <sheetView tabSelected="1" workbookViewId="0">
      <selection activeCell="F13" sqref="F13"/>
    </sheetView>
  </sheetViews>
  <sheetFormatPr defaultRowHeight="12.75" x14ac:dyDescent="0.2"/>
  <cols>
    <col min="1" max="1" width="6.83203125" style="3" customWidth="1"/>
    <col min="2" max="2" width="49.6640625" style="2" customWidth="1"/>
    <col min="3" max="3" width="12.83203125" style="4" customWidth="1"/>
    <col min="4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x14ac:dyDescent="0.2">
      <c r="A1" s="1" t="str">
        <f>CONCATENATE("2. tájékoztató tábla ",[1]ALAPADATOK!A7," ",[1]ALAPADATOK!B7," ",[1]ALAPADATOK!C7," ",[1]ALAPADATOK!D7," ",[1]ALAPADATOK!E7," ",[1]ALAPADATOK!F7," ",[1]ALAPADATOK!G7," ",[1]ALAPADATOK!H7)</f>
        <v>2. tájékoztató tábla a 2 / 2021. ( II.15. ) önkormányzati rendelethez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G2" s="5" t="s">
        <v>0</v>
      </c>
      <c r="H2" s="5"/>
      <c r="I2" s="5"/>
    </row>
    <row r="3" spans="1:9" ht="27.7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ht="20.25" customHeight="1" thickBot="1" x14ac:dyDescent="0.3">
      <c r="B4" s="7"/>
      <c r="I4" s="8" t="s">
        <v>2</v>
      </c>
    </row>
    <row r="5" spans="1:9" s="14" customFormat="1" ht="22.5" customHeight="1" x14ac:dyDescent="0.2">
      <c r="A5" s="9" t="s">
        <v>3</v>
      </c>
      <c r="B5" s="10" t="s">
        <v>4</v>
      </c>
      <c r="C5" s="9" t="s">
        <v>5</v>
      </c>
      <c r="D5" s="9" t="s">
        <v>6</v>
      </c>
      <c r="E5" s="11" t="s">
        <v>7</v>
      </c>
      <c r="F5" s="12"/>
      <c r="G5" s="12"/>
      <c r="H5" s="13"/>
      <c r="I5" s="10" t="s">
        <v>8</v>
      </c>
    </row>
    <row r="6" spans="1:9" s="19" customFormat="1" ht="17.25" customHeight="1" thickBot="1" x14ac:dyDescent="0.25">
      <c r="A6" s="15"/>
      <c r="B6" s="16"/>
      <c r="C6" s="16"/>
      <c r="D6" s="15"/>
      <c r="E6" s="17">
        <v>2021</v>
      </c>
      <c r="F6" s="17">
        <v>2022</v>
      </c>
      <c r="G6" s="17">
        <v>2023</v>
      </c>
      <c r="H6" s="18" t="s">
        <v>9</v>
      </c>
      <c r="I6" s="16"/>
    </row>
    <row r="7" spans="1:9" s="27" customFormat="1" ht="18" customHeight="1" thickBot="1" x14ac:dyDescent="0.25">
      <c r="A7" s="20">
        <v>1</v>
      </c>
      <c r="B7" s="21">
        <v>2</v>
      </c>
      <c r="C7" s="22">
        <v>3</v>
      </c>
      <c r="D7" s="23">
        <v>4</v>
      </c>
      <c r="E7" s="20">
        <v>5</v>
      </c>
      <c r="F7" s="24">
        <v>6</v>
      </c>
      <c r="G7" s="24">
        <v>7</v>
      </c>
      <c r="H7" s="25">
        <v>8</v>
      </c>
      <c r="I7" s="26" t="s">
        <v>10</v>
      </c>
    </row>
    <row r="8" spans="1:9" ht="24.75" customHeight="1" thickBot="1" x14ac:dyDescent="0.25">
      <c r="A8" s="28" t="s">
        <v>11</v>
      </c>
      <c r="B8" s="29" t="s">
        <v>12</v>
      </c>
      <c r="C8" s="30">
        <v>2021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2">
        <v>0</v>
      </c>
    </row>
    <row r="9" spans="1:9" ht="24.75" customHeight="1" thickBot="1" x14ac:dyDescent="0.25">
      <c r="A9" s="33" t="s">
        <v>13</v>
      </c>
      <c r="B9" s="34" t="s">
        <v>14</v>
      </c>
      <c r="C9" s="35">
        <v>2021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2">
        <v>0</v>
      </c>
    </row>
    <row r="10" spans="1:9" ht="24" customHeight="1" thickBot="1" x14ac:dyDescent="0.25">
      <c r="A10" s="37" t="s">
        <v>15</v>
      </c>
      <c r="B10" s="38" t="s">
        <v>16</v>
      </c>
      <c r="C10" s="39"/>
      <c r="D10" s="40"/>
      <c r="E10" s="40"/>
      <c r="F10" s="40"/>
      <c r="G10" s="40"/>
      <c r="H10" s="41"/>
      <c r="I10" s="42"/>
    </row>
    <row r="11" spans="1:9" ht="32.25" customHeight="1" x14ac:dyDescent="0.2">
      <c r="A11" s="28" t="s">
        <v>17</v>
      </c>
      <c r="B11" s="43" t="s">
        <v>18</v>
      </c>
      <c r="C11" s="44">
        <v>2016</v>
      </c>
      <c r="D11" s="45">
        <v>10694590</v>
      </c>
      <c r="E11" s="46">
        <v>0</v>
      </c>
      <c r="F11" s="46">
        <v>0</v>
      </c>
      <c r="G11" s="47">
        <v>0</v>
      </c>
      <c r="H11" s="47">
        <v>0</v>
      </c>
      <c r="I11" s="48">
        <f t="shared" ref="I11:I25" si="0">SUM(D11:H11)</f>
        <v>10694590</v>
      </c>
    </row>
    <row r="12" spans="1:9" ht="33" customHeight="1" x14ac:dyDescent="0.2">
      <c r="A12" s="49" t="s">
        <v>19</v>
      </c>
      <c r="B12" s="43" t="s">
        <v>20</v>
      </c>
      <c r="C12" s="44">
        <v>2016</v>
      </c>
      <c r="D12" s="45">
        <v>4416000</v>
      </c>
      <c r="E12" s="46">
        <v>1472000</v>
      </c>
      <c r="F12" s="46">
        <v>1472000</v>
      </c>
      <c r="G12" s="46">
        <v>1472000</v>
      </c>
      <c r="H12" s="47">
        <v>1471000</v>
      </c>
      <c r="I12" s="48">
        <f t="shared" si="0"/>
        <v>10303000</v>
      </c>
    </row>
    <row r="13" spans="1:9" ht="35.25" customHeight="1" x14ac:dyDescent="0.2">
      <c r="A13" s="49" t="s">
        <v>21</v>
      </c>
      <c r="B13" s="43" t="s">
        <v>22</v>
      </c>
      <c r="C13" s="44">
        <v>2016</v>
      </c>
      <c r="D13" s="45">
        <v>3991500</v>
      </c>
      <c r="E13" s="45">
        <v>443461</v>
      </c>
      <c r="F13" s="45">
        <v>0</v>
      </c>
      <c r="G13" s="45">
        <v>0</v>
      </c>
      <c r="H13" s="45">
        <v>0</v>
      </c>
      <c r="I13" s="48">
        <f t="shared" si="0"/>
        <v>4434961</v>
      </c>
    </row>
    <row r="14" spans="1:9" ht="30" customHeight="1" x14ac:dyDescent="0.2">
      <c r="A14" s="49" t="s">
        <v>23</v>
      </c>
      <c r="B14" s="43" t="s">
        <v>24</v>
      </c>
      <c r="C14" s="44">
        <v>2016</v>
      </c>
      <c r="D14" s="45">
        <v>5008500</v>
      </c>
      <c r="E14" s="45">
        <v>556539</v>
      </c>
      <c r="F14" s="45">
        <v>0</v>
      </c>
      <c r="G14" s="45">
        <v>0</v>
      </c>
      <c r="H14" s="45">
        <v>0</v>
      </c>
      <c r="I14" s="48">
        <f t="shared" si="0"/>
        <v>5565039</v>
      </c>
    </row>
    <row r="15" spans="1:9" ht="30" customHeight="1" x14ac:dyDescent="0.2">
      <c r="A15" s="49" t="s">
        <v>25</v>
      </c>
      <c r="B15" s="43" t="s">
        <v>26</v>
      </c>
      <c r="C15" s="44">
        <v>2017</v>
      </c>
      <c r="D15" s="45">
        <v>9880000</v>
      </c>
      <c r="E15" s="45">
        <v>4940000</v>
      </c>
      <c r="F15" s="45">
        <v>4940000</v>
      </c>
      <c r="G15" s="45">
        <v>4940000</v>
      </c>
      <c r="H15" s="45">
        <v>16401155</v>
      </c>
      <c r="I15" s="48">
        <f t="shared" si="0"/>
        <v>41101155</v>
      </c>
    </row>
    <row r="16" spans="1:9" ht="30" customHeight="1" x14ac:dyDescent="0.2">
      <c r="A16" s="49" t="s">
        <v>27</v>
      </c>
      <c r="B16" s="43" t="s">
        <v>28</v>
      </c>
      <c r="C16" s="44">
        <v>2017</v>
      </c>
      <c r="D16" s="45">
        <v>2928000</v>
      </c>
      <c r="E16" s="45">
        <v>1464000</v>
      </c>
      <c r="F16" s="45">
        <v>1108000</v>
      </c>
      <c r="G16" s="45">
        <v>0</v>
      </c>
      <c r="H16" s="45">
        <v>0</v>
      </c>
      <c r="I16" s="48">
        <f t="shared" si="0"/>
        <v>5500000</v>
      </c>
    </row>
    <row r="17" spans="1:10" ht="30" customHeight="1" x14ac:dyDescent="0.2">
      <c r="A17" s="49" t="s">
        <v>29</v>
      </c>
      <c r="B17" s="43" t="s">
        <v>30</v>
      </c>
      <c r="C17" s="44">
        <v>2018</v>
      </c>
      <c r="D17" s="50">
        <v>1476000</v>
      </c>
      <c r="E17" s="46">
        <v>984000</v>
      </c>
      <c r="F17" s="46">
        <v>741452</v>
      </c>
      <c r="G17" s="46">
        <v>0</v>
      </c>
      <c r="H17" s="45">
        <v>0</v>
      </c>
      <c r="I17" s="48">
        <f t="shared" si="0"/>
        <v>3201452</v>
      </c>
    </row>
    <row r="18" spans="1:10" ht="30" customHeight="1" x14ac:dyDescent="0.2">
      <c r="A18" s="49" t="s">
        <v>31</v>
      </c>
      <c r="B18" s="43" t="s">
        <v>32</v>
      </c>
      <c r="C18" s="44">
        <v>2018</v>
      </c>
      <c r="D18" s="50">
        <v>1863000</v>
      </c>
      <c r="E18" s="46">
        <v>1118946</v>
      </c>
      <c r="F18" s="46">
        <v>0</v>
      </c>
      <c r="G18" s="46">
        <v>0</v>
      </c>
      <c r="H18" s="45">
        <v>0</v>
      </c>
      <c r="I18" s="48">
        <f t="shared" si="0"/>
        <v>2981946</v>
      </c>
    </row>
    <row r="19" spans="1:10" ht="26.25" customHeight="1" x14ac:dyDescent="0.2">
      <c r="A19" s="49" t="s">
        <v>33</v>
      </c>
      <c r="B19" s="43" t="s">
        <v>34</v>
      </c>
      <c r="C19" s="44">
        <v>2018</v>
      </c>
      <c r="D19" s="50">
        <v>1587500</v>
      </c>
      <c r="E19" s="46">
        <v>1270000</v>
      </c>
      <c r="F19" s="46">
        <v>1270000</v>
      </c>
      <c r="G19" s="46">
        <v>741242</v>
      </c>
      <c r="H19" s="45"/>
      <c r="I19" s="48">
        <f t="shared" si="0"/>
        <v>4868742</v>
      </c>
    </row>
    <row r="20" spans="1:10" ht="30" customHeight="1" x14ac:dyDescent="0.2">
      <c r="A20" s="49" t="s">
        <v>35</v>
      </c>
      <c r="B20" s="43" t="s">
        <v>36</v>
      </c>
      <c r="C20" s="44">
        <v>2018</v>
      </c>
      <c r="D20" s="50">
        <v>2502000</v>
      </c>
      <c r="E20" s="46">
        <v>1668000</v>
      </c>
      <c r="F20" s="46">
        <v>1668000</v>
      </c>
      <c r="G20" s="46">
        <v>1668000</v>
      </c>
      <c r="H20" s="45">
        <v>2389526</v>
      </c>
      <c r="I20" s="48">
        <f t="shared" si="0"/>
        <v>9895526</v>
      </c>
    </row>
    <row r="21" spans="1:10" ht="30" customHeight="1" x14ac:dyDescent="0.2">
      <c r="A21" s="49" t="s">
        <v>37</v>
      </c>
      <c r="B21" s="43" t="s">
        <v>38</v>
      </c>
      <c r="C21" s="44">
        <v>2018</v>
      </c>
      <c r="D21" s="45">
        <v>1834504</v>
      </c>
      <c r="E21" s="45">
        <v>1834504</v>
      </c>
      <c r="F21" s="45">
        <v>1834504</v>
      </c>
      <c r="G21" s="46">
        <v>1834504</v>
      </c>
      <c r="H21" s="45">
        <v>1704746</v>
      </c>
      <c r="I21" s="48">
        <f t="shared" si="0"/>
        <v>9042762</v>
      </c>
    </row>
    <row r="22" spans="1:10" ht="30" customHeight="1" x14ac:dyDescent="0.2">
      <c r="A22" s="49" t="s">
        <v>39</v>
      </c>
      <c r="B22" s="43" t="s">
        <v>40</v>
      </c>
      <c r="C22" s="44">
        <v>2018</v>
      </c>
      <c r="D22" s="45">
        <v>3171740</v>
      </c>
      <c r="E22" s="45">
        <v>1848697</v>
      </c>
      <c r="F22" s="45">
        <v>0</v>
      </c>
      <c r="G22" s="46">
        <v>0</v>
      </c>
      <c r="H22" s="45">
        <v>0</v>
      </c>
      <c r="I22" s="48">
        <f t="shared" si="0"/>
        <v>5020437</v>
      </c>
    </row>
    <row r="23" spans="1:10" ht="20.100000000000001" customHeight="1" x14ac:dyDescent="0.2">
      <c r="A23" s="49" t="s">
        <v>41</v>
      </c>
      <c r="B23" s="51" t="s">
        <v>42</v>
      </c>
      <c r="C23" s="52">
        <v>2018</v>
      </c>
      <c r="D23" s="53">
        <v>2777600</v>
      </c>
      <c r="E23" s="53">
        <v>2777600</v>
      </c>
      <c r="F23" s="53">
        <v>2777600</v>
      </c>
      <c r="G23" s="53">
        <v>2777600</v>
      </c>
      <c r="H23" s="53">
        <v>13889600</v>
      </c>
      <c r="I23" s="48">
        <f t="shared" si="0"/>
        <v>25000000</v>
      </c>
    </row>
    <row r="24" spans="1:10" ht="20.100000000000001" customHeight="1" x14ac:dyDescent="0.2">
      <c r="A24" s="49" t="s">
        <v>43</v>
      </c>
      <c r="B24" s="54" t="s">
        <v>44</v>
      </c>
      <c r="C24" s="55">
        <v>2019</v>
      </c>
      <c r="D24" s="56">
        <v>508000</v>
      </c>
      <c r="E24" s="56">
        <v>1016000</v>
      </c>
      <c r="F24" s="56">
        <v>1016000</v>
      </c>
      <c r="G24" s="56">
        <v>1016000</v>
      </c>
      <c r="H24" s="56">
        <v>453644</v>
      </c>
      <c r="I24" s="48">
        <f t="shared" si="0"/>
        <v>4009644</v>
      </c>
    </row>
    <row r="25" spans="1:10" ht="24" customHeight="1" x14ac:dyDescent="0.2">
      <c r="A25" s="49" t="s">
        <v>45</v>
      </c>
      <c r="B25" s="57" t="s">
        <v>46</v>
      </c>
      <c r="C25" s="44">
        <v>2019</v>
      </c>
      <c r="D25" s="45">
        <v>900000</v>
      </c>
      <c r="E25" s="45">
        <v>3600000</v>
      </c>
      <c r="F25" s="45">
        <v>3600000</v>
      </c>
      <c r="G25" s="45">
        <v>3600000</v>
      </c>
      <c r="H25" s="45">
        <v>5609597</v>
      </c>
      <c r="I25" s="58">
        <f t="shared" si="0"/>
        <v>17309597</v>
      </c>
    </row>
    <row r="26" spans="1:10" ht="20.100000000000001" customHeight="1" x14ac:dyDescent="0.2">
      <c r="A26" s="49" t="s">
        <v>47</v>
      </c>
      <c r="B26" s="59" t="s">
        <v>48</v>
      </c>
      <c r="C26" s="44">
        <v>2020</v>
      </c>
      <c r="D26" s="45">
        <v>0</v>
      </c>
      <c r="E26" s="45">
        <v>0</v>
      </c>
      <c r="F26" s="45">
        <v>2300740</v>
      </c>
      <c r="G26" s="45">
        <v>2300740</v>
      </c>
      <c r="H26" s="45">
        <v>6902225</v>
      </c>
      <c r="I26" s="58">
        <f>SUM(D26:H26)</f>
        <v>11503705</v>
      </c>
      <c r="J26" s="60"/>
    </row>
    <row r="27" spans="1:10" ht="20.100000000000001" customHeight="1" thickBot="1" x14ac:dyDescent="0.25">
      <c r="A27" s="61" t="s">
        <v>49</v>
      </c>
      <c r="B27" s="59" t="s">
        <v>50</v>
      </c>
      <c r="C27" s="55">
        <v>2021</v>
      </c>
      <c r="D27" s="56">
        <v>0</v>
      </c>
      <c r="E27" s="56">
        <v>0</v>
      </c>
      <c r="F27" s="56">
        <v>0</v>
      </c>
      <c r="G27" s="56">
        <v>1568620</v>
      </c>
      <c r="H27" s="56">
        <v>5490204</v>
      </c>
      <c r="I27" s="62">
        <f>SUM(D27:H27)</f>
        <v>7058824</v>
      </c>
    </row>
    <row r="28" spans="1:10" ht="13.5" thickBot="1" x14ac:dyDescent="0.25">
      <c r="A28" s="63" t="s">
        <v>51</v>
      </c>
      <c r="B28" s="64"/>
      <c r="C28" s="65"/>
      <c r="D28" s="42">
        <f>SUM(D11:D27)</f>
        <v>53538934</v>
      </c>
      <c r="E28" s="42">
        <f t="shared" ref="E28:I28" si="1">SUM(E11:E27)</f>
        <v>24993747</v>
      </c>
      <c r="F28" s="42">
        <f t="shared" si="1"/>
        <v>22728296</v>
      </c>
      <c r="G28" s="42">
        <f t="shared" si="1"/>
        <v>21918706</v>
      </c>
      <c r="H28" s="42">
        <f t="shared" si="1"/>
        <v>54311697</v>
      </c>
      <c r="I28" s="42">
        <f t="shared" si="1"/>
        <v>177491380</v>
      </c>
    </row>
    <row r="29" spans="1:10" ht="15" x14ac:dyDescent="0.25">
      <c r="B29" s="66" t="s">
        <v>52</v>
      </c>
      <c r="C29" s="67"/>
      <c r="D29" s="66"/>
      <c r="E29" s="66"/>
      <c r="F29" s="66"/>
      <c r="G29" s="66"/>
      <c r="H29" s="66"/>
    </row>
    <row r="31" spans="1:10" ht="15.75" x14ac:dyDescent="0.2">
      <c r="B31" s="68"/>
    </row>
    <row r="32" spans="1:10" ht="15.75" x14ac:dyDescent="0.2">
      <c r="B32" s="69"/>
      <c r="C32" s="70"/>
      <c r="D32" s="71"/>
      <c r="E32" s="71"/>
      <c r="F32" s="71"/>
      <c r="G32" s="71"/>
      <c r="H32" s="71"/>
    </row>
    <row r="33" spans="2:4" x14ac:dyDescent="0.2">
      <c r="B33" s="71"/>
      <c r="C33" s="72"/>
    </row>
    <row r="34" spans="2:4" x14ac:dyDescent="0.2">
      <c r="B34" s="71"/>
      <c r="C34" s="72"/>
    </row>
    <row r="35" spans="2:4" x14ac:dyDescent="0.2">
      <c r="B35" s="71"/>
      <c r="C35" s="73"/>
    </row>
    <row r="36" spans="2:4" x14ac:dyDescent="0.2">
      <c r="B36" s="74"/>
      <c r="C36" s="72"/>
    </row>
    <row r="37" spans="2:4" x14ac:dyDescent="0.2">
      <c r="B37" s="71"/>
      <c r="C37" s="72"/>
    </row>
    <row r="38" spans="2:4" x14ac:dyDescent="0.2">
      <c r="B38" s="71"/>
      <c r="C38" s="72"/>
    </row>
    <row r="39" spans="2:4" x14ac:dyDescent="0.2">
      <c r="B39" s="71"/>
      <c r="C39" s="72"/>
    </row>
    <row r="40" spans="2:4" x14ac:dyDescent="0.2">
      <c r="B40" s="71"/>
      <c r="C40" s="72"/>
    </row>
    <row r="41" spans="2:4" x14ac:dyDescent="0.2">
      <c r="B41" s="71"/>
      <c r="C41" s="72"/>
    </row>
    <row r="42" spans="2:4" ht="17.25" customHeight="1" x14ac:dyDescent="0.2">
      <c r="B42" s="75"/>
      <c r="C42" s="73"/>
    </row>
    <row r="43" spans="2:4" x14ac:dyDescent="0.2">
      <c r="B43" s="71"/>
    </row>
    <row r="44" spans="2:4" x14ac:dyDescent="0.2">
      <c r="B44" s="76"/>
      <c r="C44" s="73"/>
    </row>
    <row r="45" spans="2:4" x14ac:dyDescent="0.2">
      <c r="C45" s="72"/>
      <c r="D45" s="3"/>
    </row>
    <row r="46" spans="2:4" x14ac:dyDescent="0.2">
      <c r="C46" s="72"/>
      <c r="D46" s="3"/>
    </row>
    <row r="47" spans="2:4" x14ac:dyDescent="0.2">
      <c r="C47" s="72"/>
      <c r="D47" s="3"/>
    </row>
    <row r="49" spans="2:4" x14ac:dyDescent="0.2">
      <c r="B49" s="76"/>
      <c r="C49" s="73"/>
    </row>
    <row r="50" spans="2:4" x14ac:dyDescent="0.2">
      <c r="D50" s="3"/>
    </row>
    <row r="51" spans="2:4" x14ac:dyDescent="0.2">
      <c r="D51" s="3"/>
    </row>
    <row r="52" spans="2:4" x14ac:dyDescent="0.2">
      <c r="D52" s="3"/>
    </row>
  </sheetData>
  <mergeCells count="10">
    <mergeCell ref="A28:B28"/>
    <mergeCell ref="A1:I1"/>
    <mergeCell ref="G2:I2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2021-02-16T09:34:17Z</dcterms:created>
  <dcterms:modified xsi:type="dcterms:W3CDTF">2021-02-16T09:34:18Z</dcterms:modified>
</cp:coreProperties>
</file>