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AE31" i="1" l="1"/>
  <c r="AD31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Q16" i="1"/>
  <c r="AW16" i="1" s="1"/>
  <c r="P16" i="1"/>
  <c r="AV16" i="1" s="1"/>
  <c r="O16" i="1"/>
  <c r="AU16" i="1" s="1"/>
  <c r="N16" i="1"/>
  <c r="AT16" i="1" s="1"/>
  <c r="AS10" i="1" l="1"/>
  <c r="AS11" i="1"/>
  <c r="AS12" i="1"/>
  <c r="AS13" i="1"/>
  <c r="AS15" i="1"/>
  <c r="AS17" i="1"/>
  <c r="AS18" i="1"/>
  <c r="AS19" i="1"/>
  <c r="AS20" i="1"/>
  <c r="AS21" i="1"/>
  <c r="AS23" i="1"/>
  <c r="AS24" i="1"/>
  <c r="AS25" i="1"/>
  <c r="AS26" i="1"/>
  <c r="AS28" i="1"/>
  <c r="AS30" i="1"/>
  <c r="AS31" i="1"/>
  <c r="AS33" i="1"/>
  <c r="AS34" i="1"/>
  <c r="AS35" i="1"/>
  <c r="AS37" i="1"/>
  <c r="AS38" i="1"/>
  <c r="AS39" i="1"/>
  <c r="AS40" i="1"/>
  <c r="AS41" i="1"/>
  <c r="AS43" i="1"/>
  <c r="AS45" i="1"/>
  <c r="AR10" i="1"/>
  <c r="AR11" i="1"/>
  <c r="AR12" i="1"/>
  <c r="AR13" i="1"/>
  <c r="AR15" i="1"/>
  <c r="AR17" i="1"/>
  <c r="AR18" i="1"/>
  <c r="AR19" i="1"/>
  <c r="AR20" i="1"/>
  <c r="AR21" i="1"/>
  <c r="AR23" i="1"/>
  <c r="AR24" i="1"/>
  <c r="AR25" i="1"/>
  <c r="AR26" i="1"/>
  <c r="AR28" i="1"/>
  <c r="AR30" i="1"/>
  <c r="AR31" i="1"/>
  <c r="AR33" i="1"/>
  <c r="AR34" i="1"/>
  <c r="AR35" i="1"/>
  <c r="AR37" i="1"/>
  <c r="AR38" i="1"/>
  <c r="AR39" i="1"/>
  <c r="AR40" i="1"/>
  <c r="AR41" i="1"/>
  <c r="AR43" i="1"/>
  <c r="AR45" i="1"/>
  <c r="AO10" i="1"/>
  <c r="AO11" i="1"/>
  <c r="AO12" i="1"/>
  <c r="AO13" i="1"/>
  <c r="AO15" i="1"/>
  <c r="AO17" i="1"/>
  <c r="AO18" i="1"/>
  <c r="AO19" i="1"/>
  <c r="AO20" i="1"/>
  <c r="AO21" i="1"/>
  <c r="AO23" i="1"/>
  <c r="AO24" i="1"/>
  <c r="AO25" i="1"/>
  <c r="AO26" i="1"/>
  <c r="AO28" i="1"/>
  <c r="AO30" i="1"/>
  <c r="AO31" i="1"/>
  <c r="AO33" i="1"/>
  <c r="AO34" i="1"/>
  <c r="AO35" i="1"/>
  <c r="AO37" i="1"/>
  <c r="AO38" i="1"/>
  <c r="AO39" i="1"/>
  <c r="AO40" i="1"/>
  <c r="AO41" i="1"/>
  <c r="AO43" i="1"/>
  <c r="AO45" i="1"/>
  <c r="AN10" i="1"/>
  <c r="AN11" i="1"/>
  <c r="AN12" i="1"/>
  <c r="AN13" i="1"/>
  <c r="AN15" i="1"/>
  <c r="AN17" i="1"/>
  <c r="AN18" i="1"/>
  <c r="AN19" i="1"/>
  <c r="AN20" i="1"/>
  <c r="AN21" i="1"/>
  <c r="AN23" i="1"/>
  <c r="AN24" i="1"/>
  <c r="AN25" i="1"/>
  <c r="AN26" i="1"/>
  <c r="AN28" i="1"/>
  <c r="AN30" i="1"/>
  <c r="AN31" i="1"/>
  <c r="AN33" i="1"/>
  <c r="AN34" i="1"/>
  <c r="AN35" i="1"/>
  <c r="AN37" i="1"/>
  <c r="AN38" i="1"/>
  <c r="AN39" i="1"/>
  <c r="AN40" i="1"/>
  <c r="AN41" i="1"/>
  <c r="AN43" i="1"/>
  <c r="AN45" i="1"/>
  <c r="AK10" i="1"/>
  <c r="AK11" i="1"/>
  <c r="AK12" i="1"/>
  <c r="AK13" i="1"/>
  <c r="AK15" i="1"/>
  <c r="AK17" i="1"/>
  <c r="AK18" i="1"/>
  <c r="AK19" i="1"/>
  <c r="AK20" i="1"/>
  <c r="AK21" i="1"/>
  <c r="AK23" i="1"/>
  <c r="AK24" i="1"/>
  <c r="AK25" i="1"/>
  <c r="AK26" i="1"/>
  <c r="AK28" i="1"/>
  <c r="AK30" i="1"/>
  <c r="AK31" i="1"/>
  <c r="AK33" i="1"/>
  <c r="AK34" i="1"/>
  <c r="AK35" i="1"/>
  <c r="AK37" i="1"/>
  <c r="AK38" i="1"/>
  <c r="AK39" i="1"/>
  <c r="AK40" i="1"/>
  <c r="AK41" i="1"/>
  <c r="AK43" i="1"/>
  <c r="AK45" i="1"/>
  <c r="AJ10" i="1"/>
  <c r="AJ11" i="1"/>
  <c r="AJ12" i="1"/>
  <c r="AJ13" i="1"/>
  <c r="AJ15" i="1"/>
  <c r="AJ17" i="1"/>
  <c r="AJ18" i="1"/>
  <c r="AJ19" i="1"/>
  <c r="AJ20" i="1"/>
  <c r="AJ21" i="1"/>
  <c r="AJ23" i="1"/>
  <c r="AJ24" i="1"/>
  <c r="AJ25" i="1"/>
  <c r="AJ26" i="1"/>
  <c r="AJ28" i="1"/>
  <c r="AJ30" i="1"/>
  <c r="AJ31" i="1"/>
  <c r="AJ33" i="1"/>
  <c r="AJ34" i="1"/>
  <c r="AJ35" i="1"/>
  <c r="AJ37" i="1"/>
  <c r="AJ38" i="1"/>
  <c r="AJ39" i="1"/>
  <c r="AJ40" i="1"/>
  <c r="AJ41" i="1"/>
  <c r="AJ43" i="1"/>
  <c r="AJ45" i="1"/>
  <c r="AG10" i="1"/>
  <c r="AG11" i="1"/>
  <c r="AG12" i="1"/>
  <c r="AG13" i="1"/>
  <c r="AG15" i="1"/>
  <c r="AG17" i="1"/>
  <c r="AG18" i="1"/>
  <c r="AG19" i="1"/>
  <c r="AG20" i="1"/>
  <c r="AG21" i="1"/>
  <c r="AG23" i="1"/>
  <c r="AG24" i="1"/>
  <c r="AG25" i="1"/>
  <c r="AG26" i="1"/>
  <c r="AG28" i="1"/>
  <c r="AG30" i="1"/>
  <c r="AG31" i="1"/>
  <c r="AG33" i="1"/>
  <c r="AG34" i="1"/>
  <c r="AG35" i="1"/>
  <c r="AG37" i="1"/>
  <c r="AG38" i="1"/>
  <c r="AG39" i="1"/>
  <c r="AG40" i="1"/>
  <c r="AG41" i="1"/>
  <c r="AG43" i="1"/>
  <c r="AG45" i="1"/>
  <c r="AF10" i="1"/>
  <c r="AF11" i="1"/>
  <c r="AF12" i="1"/>
  <c r="AF13" i="1"/>
  <c r="AF15" i="1"/>
  <c r="AF17" i="1"/>
  <c r="AF18" i="1"/>
  <c r="AF19" i="1"/>
  <c r="AF20" i="1"/>
  <c r="AF21" i="1"/>
  <c r="AF23" i="1"/>
  <c r="AF24" i="1"/>
  <c r="AF25" i="1"/>
  <c r="AF26" i="1"/>
  <c r="AF28" i="1"/>
  <c r="AF30" i="1"/>
  <c r="AF31" i="1"/>
  <c r="AF33" i="1"/>
  <c r="AF34" i="1"/>
  <c r="AF35" i="1"/>
  <c r="AF37" i="1"/>
  <c r="AF38" i="1"/>
  <c r="AF39" i="1"/>
  <c r="AF40" i="1"/>
  <c r="AF41" i="1"/>
  <c r="AF43" i="1"/>
  <c r="AF45" i="1"/>
  <c r="T36" i="1"/>
  <c r="U36" i="1"/>
  <c r="V36" i="1"/>
  <c r="W36" i="1"/>
  <c r="X36" i="1"/>
  <c r="Y36" i="1"/>
  <c r="Z36" i="1"/>
  <c r="AA36" i="1"/>
  <c r="AB36" i="1"/>
  <c r="AC36" i="1"/>
  <c r="V32" i="1"/>
  <c r="W32" i="1"/>
  <c r="X32" i="1"/>
  <c r="Y32" i="1"/>
  <c r="Z32" i="1"/>
  <c r="AA32" i="1"/>
  <c r="AB32" i="1"/>
  <c r="AC32" i="1"/>
  <c r="V29" i="1"/>
  <c r="V42" i="1" s="1"/>
  <c r="W29" i="1"/>
  <c r="W42" i="1" s="1"/>
  <c r="X29" i="1"/>
  <c r="X42" i="1" s="1"/>
  <c r="Y29" i="1"/>
  <c r="Y42" i="1" s="1"/>
  <c r="Z29" i="1"/>
  <c r="Z42" i="1" s="1"/>
  <c r="AA29" i="1"/>
  <c r="AA42" i="1" s="1"/>
  <c r="AB29" i="1"/>
  <c r="AB42" i="1" s="1"/>
  <c r="AC29" i="1"/>
  <c r="AC42" i="1" s="1"/>
  <c r="T22" i="1"/>
  <c r="U22" i="1"/>
  <c r="V22" i="1"/>
  <c r="W22" i="1"/>
  <c r="X22" i="1"/>
  <c r="Y22" i="1"/>
  <c r="Z22" i="1"/>
  <c r="AA22" i="1"/>
  <c r="AB22" i="1"/>
  <c r="AC22" i="1"/>
  <c r="T14" i="1"/>
  <c r="U14" i="1"/>
  <c r="V14" i="1"/>
  <c r="W14" i="1"/>
  <c r="W9" i="1" s="1"/>
  <c r="W27" i="1" s="1"/>
  <c r="X14" i="1"/>
  <c r="X9" i="1" s="1"/>
  <c r="Y14" i="1"/>
  <c r="Z14" i="1"/>
  <c r="Z9" i="1" s="1"/>
  <c r="AA14" i="1"/>
  <c r="AA9" i="1" s="1"/>
  <c r="AA27" i="1" s="1"/>
  <c r="AB14" i="1"/>
  <c r="AC14" i="1"/>
  <c r="V9" i="1"/>
  <c r="Y9" i="1"/>
  <c r="Y27" i="1" s="1"/>
  <c r="Y46" i="1" s="1"/>
  <c r="Q10" i="1"/>
  <c r="Q11" i="1"/>
  <c r="Q12" i="1"/>
  <c r="Q13" i="1"/>
  <c r="AW13" i="1" s="1"/>
  <c r="Q15" i="1"/>
  <c r="AW15" i="1" s="1"/>
  <c r="Q17" i="1"/>
  <c r="Q18" i="1"/>
  <c r="Q19" i="1"/>
  <c r="AW19" i="1" s="1"/>
  <c r="Q20" i="1"/>
  <c r="AW20" i="1" s="1"/>
  <c r="Q21" i="1"/>
  <c r="Q23" i="1"/>
  <c r="AW23" i="1" s="1"/>
  <c r="Q24" i="1"/>
  <c r="AW24" i="1" s="1"/>
  <c r="Q25" i="1"/>
  <c r="AW25" i="1" s="1"/>
  <c r="Q26" i="1"/>
  <c r="AW26" i="1" s="1"/>
  <c r="Q28" i="1"/>
  <c r="AW28" i="1" s="1"/>
  <c r="Q30" i="1"/>
  <c r="AW30" i="1" s="1"/>
  <c r="Q31" i="1"/>
  <c r="Q33" i="1"/>
  <c r="AW33" i="1" s="1"/>
  <c r="Q34" i="1"/>
  <c r="AW34" i="1" s="1"/>
  <c r="Q35" i="1"/>
  <c r="Q37" i="1"/>
  <c r="AW37" i="1" s="1"/>
  <c r="Q38" i="1"/>
  <c r="AW38" i="1" s="1"/>
  <c r="Q39" i="1"/>
  <c r="AW39" i="1" s="1"/>
  <c r="Q40" i="1"/>
  <c r="AW40" i="1" s="1"/>
  <c r="Q41" i="1"/>
  <c r="AW41" i="1" s="1"/>
  <c r="Q43" i="1"/>
  <c r="AW43" i="1" s="1"/>
  <c r="Q45" i="1"/>
  <c r="AW45" i="1" s="1"/>
  <c r="P10" i="1"/>
  <c r="P11" i="1"/>
  <c r="P12" i="1"/>
  <c r="P13" i="1"/>
  <c r="P15" i="1"/>
  <c r="AV15" i="1" s="1"/>
  <c r="P17" i="1"/>
  <c r="P18" i="1"/>
  <c r="P19" i="1"/>
  <c r="AV19" i="1" s="1"/>
  <c r="P20" i="1"/>
  <c r="AV20" i="1" s="1"/>
  <c r="P21" i="1"/>
  <c r="AV21" i="1" s="1"/>
  <c r="P23" i="1"/>
  <c r="AV23" i="1" s="1"/>
  <c r="P24" i="1"/>
  <c r="AV24" i="1" s="1"/>
  <c r="P25" i="1"/>
  <c r="AV25" i="1" s="1"/>
  <c r="P26" i="1"/>
  <c r="AV26" i="1" s="1"/>
  <c r="P28" i="1"/>
  <c r="AV28" i="1" s="1"/>
  <c r="P30" i="1"/>
  <c r="P31" i="1"/>
  <c r="P33" i="1"/>
  <c r="AV33" i="1" s="1"/>
  <c r="P34" i="1"/>
  <c r="AV34" i="1" s="1"/>
  <c r="P35" i="1"/>
  <c r="P37" i="1"/>
  <c r="AV37" i="1" s="1"/>
  <c r="P38" i="1"/>
  <c r="AV38" i="1" s="1"/>
  <c r="P39" i="1"/>
  <c r="AV39" i="1" s="1"/>
  <c r="P40" i="1"/>
  <c r="AV40" i="1" s="1"/>
  <c r="P41" i="1"/>
  <c r="AV41" i="1" s="1"/>
  <c r="P43" i="1"/>
  <c r="AV43" i="1" s="1"/>
  <c r="P45" i="1"/>
  <c r="AV45" i="1" s="1"/>
  <c r="D36" i="1"/>
  <c r="AJ36" i="1" s="1"/>
  <c r="E36" i="1"/>
  <c r="AK36" i="1" s="1"/>
  <c r="F36" i="1"/>
  <c r="G36" i="1"/>
  <c r="H36" i="1"/>
  <c r="AN36" i="1" s="1"/>
  <c r="I36" i="1"/>
  <c r="AO36" i="1" s="1"/>
  <c r="J36" i="1"/>
  <c r="K36" i="1"/>
  <c r="L36" i="1"/>
  <c r="AR36" i="1" s="1"/>
  <c r="M36" i="1"/>
  <c r="AS36" i="1" s="1"/>
  <c r="D32" i="1"/>
  <c r="AJ32" i="1" s="1"/>
  <c r="E32" i="1"/>
  <c r="E29" i="1" s="1"/>
  <c r="F32" i="1"/>
  <c r="F29" i="1" s="1"/>
  <c r="F42" i="1" s="1"/>
  <c r="G32" i="1"/>
  <c r="H32" i="1"/>
  <c r="AN32" i="1" s="1"/>
  <c r="I32" i="1"/>
  <c r="AO32" i="1" s="1"/>
  <c r="J32" i="1"/>
  <c r="J29" i="1" s="1"/>
  <c r="K32" i="1"/>
  <c r="L32" i="1"/>
  <c r="AR32" i="1" s="1"/>
  <c r="M32" i="1"/>
  <c r="AS32" i="1" s="1"/>
  <c r="D29" i="1"/>
  <c r="G29" i="1"/>
  <c r="G42" i="1" s="1"/>
  <c r="H29" i="1"/>
  <c r="AN29" i="1" s="1"/>
  <c r="K29" i="1"/>
  <c r="K42" i="1" s="1"/>
  <c r="L29" i="1"/>
  <c r="AR29" i="1" s="1"/>
  <c r="D22" i="1"/>
  <c r="AJ22" i="1" s="1"/>
  <c r="E22" i="1"/>
  <c r="AK22" i="1" s="1"/>
  <c r="F22" i="1"/>
  <c r="G22" i="1"/>
  <c r="H22" i="1"/>
  <c r="AN22" i="1" s="1"/>
  <c r="I22" i="1"/>
  <c r="AO22" i="1" s="1"/>
  <c r="J22" i="1"/>
  <c r="K22" i="1"/>
  <c r="L22" i="1"/>
  <c r="AR22" i="1" s="1"/>
  <c r="M22" i="1"/>
  <c r="AS22" i="1" s="1"/>
  <c r="D14" i="1"/>
  <c r="E14" i="1"/>
  <c r="F14" i="1"/>
  <c r="AL14" i="1" s="1"/>
  <c r="G14" i="1"/>
  <c r="G9" i="1" s="1"/>
  <c r="G44" i="1" s="1"/>
  <c r="H14" i="1"/>
  <c r="AN14" i="1" s="1"/>
  <c r="I14" i="1"/>
  <c r="AO14" i="1" s="1"/>
  <c r="J14" i="1"/>
  <c r="K14" i="1"/>
  <c r="L14" i="1"/>
  <c r="L9" i="1" s="1"/>
  <c r="M14" i="1"/>
  <c r="M9" i="1" s="1"/>
  <c r="M27" i="1" s="1"/>
  <c r="J9" i="1"/>
  <c r="J27" i="1" s="1"/>
  <c r="K9" i="1"/>
  <c r="K44" i="1" s="1"/>
  <c r="N10" i="1"/>
  <c r="O10" i="1"/>
  <c r="AD10" i="1"/>
  <c r="AE10" i="1"/>
  <c r="AH10" i="1"/>
  <c r="AI10" i="1"/>
  <c r="AL10" i="1"/>
  <c r="AM10" i="1"/>
  <c r="AP10" i="1"/>
  <c r="AQ10" i="1"/>
  <c r="N11" i="1"/>
  <c r="O11" i="1"/>
  <c r="AD11" i="1"/>
  <c r="AE11" i="1"/>
  <c r="AH11" i="1"/>
  <c r="AI11" i="1"/>
  <c r="AL11" i="1"/>
  <c r="AM11" i="1"/>
  <c r="AP11" i="1"/>
  <c r="AQ11" i="1"/>
  <c r="N12" i="1"/>
  <c r="O12" i="1"/>
  <c r="AD12" i="1"/>
  <c r="AE12" i="1"/>
  <c r="AH12" i="1"/>
  <c r="AI12" i="1"/>
  <c r="AL12" i="1"/>
  <c r="AM12" i="1"/>
  <c r="AP12" i="1"/>
  <c r="AQ12" i="1"/>
  <c r="N13" i="1"/>
  <c r="O13" i="1"/>
  <c r="AD13" i="1"/>
  <c r="AE13" i="1"/>
  <c r="AH13" i="1"/>
  <c r="AI13" i="1"/>
  <c r="AL13" i="1"/>
  <c r="AM13" i="1"/>
  <c r="AP13" i="1"/>
  <c r="AQ13" i="1"/>
  <c r="B14" i="1"/>
  <c r="B9" i="1" s="1"/>
  <c r="C14" i="1"/>
  <c r="C9" i="1" s="1"/>
  <c r="R14" i="1"/>
  <c r="R9" i="1" s="1"/>
  <c r="S14" i="1"/>
  <c r="S9" i="1" s="1"/>
  <c r="N15" i="1"/>
  <c r="O15" i="1"/>
  <c r="AD15" i="1"/>
  <c r="AE15" i="1"/>
  <c r="AH15" i="1"/>
  <c r="AI15" i="1"/>
  <c r="AL15" i="1"/>
  <c r="AM15" i="1"/>
  <c r="AP15" i="1"/>
  <c r="AQ15" i="1"/>
  <c r="N17" i="1"/>
  <c r="O17" i="1"/>
  <c r="AD17" i="1"/>
  <c r="AE17" i="1"/>
  <c r="AH17" i="1"/>
  <c r="AI17" i="1"/>
  <c r="AL17" i="1"/>
  <c r="AM17" i="1"/>
  <c r="AP17" i="1"/>
  <c r="AQ17" i="1"/>
  <c r="N18" i="1"/>
  <c r="O18" i="1"/>
  <c r="AD18" i="1"/>
  <c r="AE18" i="1"/>
  <c r="AH18" i="1"/>
  <c r="AI18" i="1"/>
  <c r="AL18" i="1"/>
  <c r="AM18" i="1"/>
  <c r="AP18" i="1"/>
  <c r="AQ18" i="1"/>
  <c r="N19" i="1"/>
  <c r="O19" i="1"/>
  <c r="AD19" i="1"/>
  <c r="AE19" i="1"/>
  <c r="AH19" i="1"/>
  <c r="AI19" i="1"/>
  <c r="AL19" i="1"/>
  <c r="AM19" i="1"/>
  <c r="AP19" i="1"/>
  <c r="AQ19" i="1"/>
  <c r="N20" i="1"/>
  <c r="O20" i="1"/>
  <c r="AD20" i="1"/>
  <c r="AE20" i="1"/>
  <c r="AH20" i="1"/>
  <c r="AI20" i="1"/>
  <c r="AL20" i="1"/>
  <c r="AM20" i="1"/>
  <c r="AP20" i="1"/>
  <c r="AQ20" i="1"/>
  <c r="N21" i="1"/>
  <c r="O21" i="1"/>
  <c r="AD21" i="1"/>
  <c r="AE21" i="1"/>
  <c r="AH21" i="1"/>
  <c r="AI21" i="1"/>
  <c r="AL21" i="1"/>
  <c r="AM21" i="1"/>
  <c r="AP21" i="1"/>
  <c r="AQ21" i="1"/>
  <c r="B22" i="1"/>
  <c r="C22" i="1"/>
  <c r="O22" i="1" s="1"/>
  <c r="R22" i="1"/>
  <c r="S22" i="1"/>
  <c r="AM22" i="1"/>
  <c r="AQ22" i="1"/>
  <c r="AD22" i="1"/>
  <c r="AE22" i="1"/>
  <c r="N23" i="1"/>
  <c r="O23" i="1"/>
  <c r="AH23" i="1"/>
  <c r="AI23" i="1"/>
  <c r="AL23" i="1"/>
  <c r="AM23" i="1"/>
  <c r="AP23" i="1"/>
  <c r="AQ23" i="1"/>
  <c r="AT23" i="1"/>
  <c r="N24" i="1"/>
  <c r="O24" i="1"/>
  <c r="AH24" i="1"/>
  <c r="AI24" i="1"/>
  <c r="AL24" i="1"/>
  <c r="AM24" i="1"/>
  <c r="AP24" i="1"/>
  <c r="AQ24" i="1"/>
  <c r="AT24" i="1"/>
  <c r="N25" i="1"/>
  <c r="AT25" i="1" s="1"/>
  <c r="O25" i="1"/>
  <c r="AH25" i="1"/>
  <c r="AI25" i="1"/>
  <c r="AL25" i="1"/>
  <c r="AM25" i="1"/>
  <c r="AP25" i="1"/>
  <c r="AQ25" i="1"/>
  <c r="N26" i="1"/>
  <c r="O26" i="1"/>
  <c r="AH26" i="1"/>
  <c r="AI26" i="1"/>
  <c r="AL26" i="1"/>
  <c r="AM26" i="1"/>
  <c r="AP26" i="1"/>
  <c r="AQ26" i="1"/>
  <c r="AT26" i="1"/>
  <c r="N28" i="1"/>
  <c r="AT28" i="1" s="1"/>
  <c r="AH28" i="1"/>
  <c r="AI28" i="1"/>
  <c r="AL28" i="1"/>
  <c r="AM28" i="1"/>
  <c r="AP28" i="1"/>
  <c r="AQ28" i="1"/>
  <c r="N30" i="1"/>
  <c r="O30" i="1"/>
  <c r="AD30" i="1"/>
  <c r="AE30" i="1"/>
  <c r="AH30" i="1"/>
  <c r="AI30" i="1"/>
  <c r="AL30" i="1"/>
  <c r="AM30" i="1"/>
  <c r="AP30" i="1"/>
  <c r="AQ30" i="1"/>
  <c r="N31" i="1"/>
  <c r="AT31" i="1" s="1"/>
  <c r="O31" i="1"/>
  <c r="AH31" i="1"/>
  <c r="AI31" i="1"/>
  <c r="AL31" i="1"/>
  <c r="AM31" i="1"/>
  <c r="AP31" i="1"/>
  <c r="AQ31" i="1"/>
  <c r="B32" i="1"/>
  <c r="B29" i="1" s="1"/>
  <c r="C32" i="1"/>
  <c r="C29" i="1" s="1"/>
  <c r="O32" i="1"/>
  <c r="R32" i="1"/>
  <c r="R29" i="1" s="1"/>
  <c r="S32" i="1"/>
  <c r="S29" i="1" s="1"/>
  <c r="AM32" i="1"/>
  <c r="AP32" i="1"/>
  <c r="AQ32" i="1"/>
  <c r="N33" i="1"/>
  <c r="AT33" i="1" s="1"/>
  <c r="AH33" i="1"/>
  <c r="AI33" i="1"/>
  <c r="AL33" i="1"/>
  <c r="AM33" i="1"/>
  <c r="AP33" i="1"/>
  <c r="AQ33" i="1"/>
  <c r="N34" i="1"/>
  <c r="AT34" i="1" s="1"/>
  <c r="AH34" i="1"/>
  <c r="AI34" i="1"/>
  <c r="AL34" i="1"/>
  <c r="AM34" i="1"/>
  <c r="AP34" i="1"/>
  <c r="AQ34" i="1"/>
  <c r="N35" i="1"/>
  <c r="AT35" i="1" s="1"/>
  <c r="AH35" i="1"/>
  <c r="AI35" i="1"/>
  <c r="AL35" i="1"/>
  <c r="AM35" i="1"/>
  <c r="AP35" i="1"/>
  <c r="AQ35" i="1"/>
  <c r="B36" i="1"/>
  <c r="C36" i="1"/>
  <c r="AI36" i="1" s="1"/>
  <c r="O36" i="1"/>
  <c r="R36" i="1"/>
  <c r="S36" i="1"/>
  <c r="AQ36" i="1"/>
  <c r="AD36" i="1"/>
  <c r="AE36" i="1"/>
  <c r="AM36" i="1"/>
  <c r="N37" i="1"/>
  <c r="AT37" i="1" s="1"/>
  <c r="AH37" i="1"/>
  <c r="AI37" i="1"/>
  <c r="AL37" i="1"/>
  <c r="AM37" i="1"/>
  <c r="AP37" i="1"/>
  <c r="AQ37" i="1"/>
  <c r="N38" i="1"/>
  <c r="AT38" i="1" s="1"/>
  <c r="AH38" i="1"/>
  <c r="AI38" i="1"/>
  <c r="AL38" i="1"/>
  <c r="AM38" i="1"/>
  <c r="AP38" i="1"/>
  <c r="AQ38" i="1"/>
  <c r="N39" i="1"/>
  <c r="AT39" i="1" s="1"/>
  <c r="AH39" i="1"/>
  <c r="AI39" i="1"/>
  <c r="AL39" i="1"/>
  <c r="AM39" i="1"/>
  <c r="AP39" i="1"/>
  <c r="AQ39" i="1"/>
  <c r="N40" i="1"/>
  <c r="AT40" i="1" s="1"/>
  <c r="AH40" i="1"/>
  <c r="AI40" i="1"/>
  <c r="AL40" i="1"/>
  <c r="AM40" i="1"/>
  <c r="AP40" i="1"/>
  <c r="AQ40" i="1"/>
  <c r="N41" i="1"/>
  <c r="AT41" i="1" s="1"/>
  <c r="AH41" i="1"/>
  <c r="AI41" i="1"/>
  <c r="AL41" i="1"/>
  <c r="AM41" i="1"/>
  <c r="AP41" i="1"/>
  <c r="AQ41" i="1"/>
  <c r="N43" i="1"/>
  <c r="AT43" i="1" s="1"/>
  <c r="AH43" i="1"/>
  <c r="AI43" i="1"/>
  <c r="AL43" i="1"/>
  <c r="AM43" i="1"/>
  <c r="AP43" i="1"/>
  <c r="AQ43" i="1"/>
  <c r="N45" i="1"/>
  <c r="AT45" i="1" s="1"/>
  <c r="AH45" i="1"/>
  <c r="AI45" i="1"/>
  <c r="AL45" i="1"/>
  <c r="AM45" i="1"/>
  <c r="AP45" i="1"/>
  <c r="AQ45" i="1"/>
  <c r="AG22" i="1" l="1"/>
  <c r="L44" i="1"/>
  <c r="AF22" i="1"/>
  <c r="AG32" i="1"/>
  <c r="AG36" i="1"/>
  <c r="P32" i="1"/>
  <c r="AF36" i="1"/>
  <c r="AV17" i="1"/>
  <c r="AW17" i="1"/>
  <c r="AT21" i="1"/>
  <c r="AW21" i="1"/>
  <c r="AT17" i="1"/>
  <c r="AT13" i="1"/>
  <c r="AT18" i="1"/>
  <c r="AV18" i="1"/>
  <c r="J44" i="1"/>
  <c r="J42" i="1"/>
  <c r="J46" i="1" s="1"/>
  <c r="X44" i="1"/>
  <c r="X27" i="1"/>
  <c r="X46" i="1" s="1"/>
  <c r="P36" i="1"/>
  <c r="AV36" i="1" s="1"/>
  <c r="AR14" i="1"/>
  <c r="AV31" i="1"/>
  <c r="AL32" i="1"/>
  <c r="AT19" i="1"/>
  <c r="AT15" i="1"/>
  <c r="K27" i="1"/>
  <c r="K46" i="1" s="1"/>
  <c r="Q36" i="1"/>
  <c r="AW36" i="1" s="1"/>
  <c r="Q32" i="1"/>
  <c r="AW32" i="1" s="1"/>
  <c r="AA46" i="1"/>
  <c r="W46" i="1"/>
  <c r="Y44" i="1"/>
  <c r="AV35" i="1"/>
  <c r="AW31" i="1"/>
  <c r="L27" i="1"/>
  <c r="AD32" i="1"/>
  <c r="AT30" i="1"/>
  <c r="L42" i="1"/>
  <c r="AR42" i="1" s="1"/>
  <c r="H42" i="1"/>
  <c r="AN42" i="1" s="1"/>
  <c r="V44" i="1"/>
  <c r="AV13" i="1"/>
  <c r="AW35" i="1"/>
  <c r="M29" i="1"/>
  <c r="I29" i="1"/>
  <c r="Q29" i="1" s="1"/>
  <c r="Z44" i="1"/>
  <c r="AS14" i="1"/>
  <c r="AV30" i="1"/>
  <c r="AC9" i="1"/>
  <c r="AS9" i="1" s="1"/>
  <c r="AB9" i="1"/>
  <c r="AR9" i="1" s="1"/>
  <c r="AQ14" i="1"/>
  <c r="AW12" i="1"/>
  <c r="AV12" i="1"/>
  <c r="AV11" i="1"/>
  <c r="H9" i="1"/>
  <c r="H44" i="1" s="1"/>
  <c r="AN44" i="1" s="1"/>
  <c r="AA44" i="1"/>
  <c r="AW18" i="1"/>
  <c r="Z27" i="1"/>
  <c r="Z46" i="1" s="1"/>
  <c r="AW10" i="1"/>
  <c r="AW11" i="1"/>
  <c r="W44" i="1"/>
  <c r="V27" i="1"/>
  <c r="V46" i="1" s="1"/>
  <c r="AI14" i="1"/>
  <c r="AT12" i="1"/>
  <c r="AT11" i="1"/>
  <c r="AT10" i="1"/>
  <c r="AI22" i="1"/>
  <c r="AM14" i="1"/>
  <c r="F9" i="1"/>
  <c r="F44" i="1" s="1"/>
  <c r="G27" i="1"/>
  <c r="G46" i="1" s="1"/>
  <c r="I9" i="1"/>
  <c r="I27" i="1" s="1"/>
  <c r="AO27" i="1" s="1"/>
  <c r="U29" i="1"/>
  <c r="U42" i="1" s="1"/>
  <c r="AG42" i="1" s="1"/>
  <c r="AK32" i="1"/>
  <c r="T29" i="1"/>
  <c r="AF29" i="1" s="1"/>
  <c r="AF32" i="1"/>
  <c r="AV32" i="1" s="1"/>
  <c r="AI32" i="1"/>
  <c r="AH32" i="1"/>
  <c r="AG14" i="1"/>
  <c r="AF14" i="1"/>
  <c r="AJ14" i="1"/>
  <c r="T9" i="1"/>
  <c r="T27" i="1" s="1"/>
  <c r="U9" i="1"/>
  <c r="U27" i="1" s="1"/>
  <c r="AV10" i="1"/>
  <c r="Q22" i="1"/>
  <c r="AW22" i="1" s="1"/>
  <c r="P22" i="1"/>
  <c r="AV22" i="1" s="1"/>
  <c r="E42" i="1"/>
  <c r="D42" i="1"/>
  <c r="P29" i="1"/>
  <c r="Q14" i="1"/>
  <c r="E9" i="1"/>
  <c r="E27" i="1" s="1"/>
  <c r="AK14" i="1"/>
  <c r="D9" i="1"/>
  <c r="D44" i="1" s="1"/>
  <c r="P14" i="1"/>
  <c r="AP22" i="1"/>
  <c r="AH22" i="1"/>
  <c r="AP36" i="1"/>
  <c r="AH36" i="1"/>
  <c r="AT20" i="1"/>
  <c r="AL22" i="1"/>
  <c r="AL36" i="1"/>
  <c r="N32" i="1"/>
  <c r="AT32" i="1" s="1"/>
  <c r="O29" i="1"/>
  <c r="O42" i="1" s="1"/>
  <c r="N36" i="1"/>
  <c r="AT36" i="1" s="1"/>
  <c r="AE32" i="1"/>
  <c r="N22" i="1"/>
  <c r="AT22" i="1" s="1"/>
  <c r="AP14" i="1"/>
  <c r="AH14" i="1"/>
  <c r="AL29" i="1"/>
  <c r="AL42" i="1"/>
  <c r="S27" i="1"/>
  <c r="AE9" i="1"/>
  <c r="S44" i="1"/>
  <c r="AM9" i="1"/>
  <c r="S42" i="1"/>
  <c r="AE29" i="1"/>
  <c r="AE42" i="1" s="1"/>
  <c r="AQ42" i="1"/>
  <c r="AQ29" i="1"/>
  <c r="C42" i="1"/>
  <c r="AI42" i="1" s="1"/>
  <c r="AI29" i="1"/>
  <c r="AD9" i="1"/>
  <c r="R44" i="1"/>
  <c r="R27" i="1"/>
  <c r="AD29" i="1"/>
  <c r="AD42" i="1" s="1"/>
  <c r="R42" i="1"/>
  <c r="AP29" i="1"/>
  <c r="AP42" i="1"/>
  <c r="N29" i="1"/>
  <c r="AH29" i="1"/>
  <c r="B42" i="1"/>
  <c r="AQ9" i="1"/>
  <c r="C27" i="1"/>
  <c r="AI9" i="1"/>
  <c r="O9" i="1"/>
  <c r="C44" i="1"/>
  <c r="AM29" i="1"/>
  <c r="AM42" i="1"/>
  <c r="AP9" i="1"/>
  <c r="AP44" i="1" s="1"/>
  <c r="AH9" i="1"/>
  <c r="B44" i="1"/>
  <c r="B27" i="1"/>
  <c r="AE14" i="1"/>
  <c r="O14" i="1"/>
  <c r="AD14" i="1"/>
  <c r="N14" i="1"/>
  <c r="AU10" i="1"/>
  <c r="AU11" i="1"/>
  <c r="AU12" i="1"/>
  <c r="AU13" i="1"/>
  <c r="AU15" i="1"/>
  <c r="AU17" i="1"/>
  <c r="AU18" i="1"/>
  <c r="AU19" i="1"/>
  <c r="AU21" i="1"/>
  <c r="AU23" i="1"/>
  <c r="AU24" i="1"/>
  <c r="AU25" i="1"/>
  <c r="AU26" i="1"/>
  <c r="AU28" i="1"/>
  <c r="AU30" i="1"/>
  <c r="AU31" i="1"/>
  <c r="AU33" i="1"/>
  <c r="AU34" i="1"/>
  <c r="AU35" i="1"/>
  <c r="AU36" i="1"/>
  <c r="AU37" i="1"/>
  <c r="AU38" i="1"/>
  <c r="AU39" i="1"/>
  <c r="AU40" i="1"/>
  <c r="AU41" i="1"/>
  <c r="AU43" i="1"/>
  <c r="AU45" i="1"/>
  <c r="AL9" i="1" l="1"/>
  <c r="AL44" i="1" s="1"/>
  <c r="AT29" i="1"/>
  <c r="AK29" i="1"/>
  <c r="AB44" i="1"/>
  <c r="AR44" i="1" s="1"/>
  <c r="N9" i="1"/>
  <c r="AT9" i="1" s="1"/>
  <c r="F27" i="1"/>
  <c r="F46" i="1" s="1"/>
  <c r="AO29" i="1"/>
  <c r="I42" i="1"/>
  <c r="AO42" i="1" s="1"/>
  <c r="AS29" i="1"/>
  <c r="M42" i="1"/>
  <c r="L46" i="1"/>
  <c r="M44" i="1"/>
  <c r="AC27" i="1"/>
  <c r="AG27" i="1" s="1"/>
  <c r="AC44" i="1"/>
  <c r="AS44" i="1" s="1"/>
  <c r="AB27" i="1"/>
  <c r="AR27" i="1" s="1"/>
  <c r="AV14" i="1"/>
  <c r="H27" i="1"/>
  <c r="AN27" i="1" s="1"/>
  <c r="AN9" i="1"/>
  <c r="AI44" i="1"/>
  <c r="AW14" i="1"/>
  <c r="N44" i="1"/>
  <c r="AO9" i="1"/>
  <c r="Q9" i="1"/>
  <c r="I44" i="1"/>
  <c r="AO44" i="1" s="1"/>
  <c r="AG29" i="1"/>
  <c r="AW29" i="1" s="1"/>
  <c r="AV29" i="1"/>
  <c r="T42" i="1"/>
  <c r="AF42" i="1" s="1"/>
  <c r="T44" i="1"/>
  <c r="AJ29" i="1"/>
  <c r="AH44" i="1"/>
  <c r="AK9" i="1"/>
  <c r="AF9" i="1"/>
  <c r="AS27" i="1"/>
  <c r="U46" i="1"/>
  <c r="AG9" i="1"/>
  <c r="U44" i="1"/>
  <c r="E46" i="1"/>
  <c r="AK42" i="1"/>
  <c r="P42" i="1"/>
  <c r="D27" i="1"/>
  <c r="D46" i="1" s="1"/>
  <c r="E44" i="1"/>
  <c r="Q27" i="1"/>
  <c r="AK27" i="1"/>
  <c r="P9" i="1"/>
  <c r="AJ9" i="1"/>
  <c r="P44" i="1"/>
  <c r="AQ44" i="1"/>
  <c r="AT14" i="1"/>
  <c r="B46" i="1"/>
  <c r="AH27" i="1"/>
  <c r="AP27" i="1"/>
  <c r="AP46" i="1" s="1"/>
  <c r="O44" i="1"/>
  <c r="O27" i="1"/>
  <c r="O46" i="1" s="1"/>
  <c r="N42" i="1"/>
  <c r="AT42" i="1" s="1"/>
  <c r="AH42" i="1"/>
  <c r="AD44" i="1"/>
  <c r="AD27" i="1"/>
  <c r="AD46" i="1" s="1"/>
  <c r="AQ27" i="1"/>
  <c r="AQ46" i="1" s="1"/>
  <c r="AM44" i="1"/>
  <c r="AE44" i="1"/>
  <c r="AE27" i="1"/>
  <c r="AE46" i="1" s="1"/>
  <c r="AI27" i="1"/>
  <c r="AI46" i="1" s="1"/>
  <c r="C46" i="1"/>
  <c r="R46" i="1"/>
  <c r="AM27" i="1"/>
  <c r="AM46" i="1" s="1"/>
  <c r="S46" i="1"/>
  <c r="AU22" i="1"/>
  <c r="AU20" i="1"/>
  <c r="AU32" i="1"/>
  <c r="Q42" i="1" l="1"/>
  <c r="AW42" i="1" s="1"/>
  <c r="I46" i="1"/>
  <c r="AO46" i="1" s="1"/>
  <c r="H46" i="1"/>
  <c r="AN46" i="1" s="1"/>
  <c r="AT44" i="1"/>
  <c r="AL27" i="1"/>
  <c r="AL46" i="1" s="1"/>
  <c r="N27" i="1"/>
  <c r="AT27" i="1" s="1"/>
  <c r="AT46" i="1" s="1"/>
  <c r="AF44" i="1"/>
  <c r="AV44" i="1" s="1"/>
  <c r="AC46" i="1"/>
  <c r="AG46" i="1" s="1"/>
  <c r="AF27" i="1"/>
  <c r="AB46" i="1"/>
  <c r="AR46" i="1" s="1"/>
  <c r="AG44" i="1"/>
  <c r="AV42" i="1"/>
  <c r="T46" i="1"/>
  <c r="AJ46" i="1" s="1"/>
  <c r="AJ42" i="1"/>
  <c r="AW9" i="1"/>
  <c r="AS42" i="1"/>
  <c r="M46" i="1"/>
  <c r="Q44" i="1"/>
  <c r="AV9" i="1"/>
  <c r="AK46" i="1"/>
  <c r="AJ44" i="1"/>
  <c r="AW27" i="1"/>
  <c r="P27" i="1"/>
  <c r="AJ27" i="1"/>
  <c r="AK44" i="1"/>
  <c r="P46" i="1"/>
  <c r="AH46" i="1"/>
  <c r="N46" i="1"/>
  <c r="AU14" i="1"/>
  <c r="AU29" i="1"/>
  <c r="AU42" i="1"/>
  <c r="AU9" i="1"/>
  <c r="AV27" i="1" l="1"/>
  <c r="AW44" i="1"/>
  <c r="AS46" i="1"/>
  <c r="AF46" i="1"/>
  <c r="AV46" i="1" s="1"/>
  <c r="Q46" i="1"/>
  <c r="AW46" i="1" s="1"/>
  <c r="AU44" i="1"/>
  <c r="AU27" i="1"/>
  <c r="AU46" i="1" s="1"/>
</calcChain>
</file>

<file path=xl/sharedStrings.xml><?xml version="1.0" encoding="utf-8"?>
<sst xmlns="http://schemas.openxmlformats.org/spreadsheetml/2006/main" count="101" uniqueCount="47">
  <si>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</si>
  <si>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</si>
  <si>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</si>
  <si>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</si>
  <si>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</si>
  <si>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</si>
  <si>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</si>
  <si>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</si>
  <si>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</si>
  <si>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</si>
  <si>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</si>
  <si>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</si>
  <si>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</si>
  <si>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</si>
  <si>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</si>
  <si>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</si>
  <si>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</si>
  <si>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</si>
  <si>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</si>
  <si>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</si>
  <si>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</si>
  <si>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</si>
  <si>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</si>
  <si>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</si>
  <si>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</si>
  <si>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</si>
  <si>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</si>
  <si>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</si>
  <si>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</si>
  <si>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</si>
  <si>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</si>
  <si>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</si>
  <si>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</si>
  <si>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</si>
  <si>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</si>
  <si>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Mód.jav. előirányzat</t>
  </si>
  <si>
    <t>Teljesítés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</si>
  <si>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</si>
  <si>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</si>
  <si>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</si>
  <si>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</si>
  <si>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</si>
  <si>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2017. évi kiadásai</t>
  </si>
  <si>
    <t xml:space="preserve">    K505. Működési célú visszatérítendő támogatások visszafizetése államháztartáson belülre</t>
  </si>
  <si>
    <t xml:space="preserve">    K513. Tartalékok </t>
  </si>
  <si>
    <t xml:space="preserve">    K512. Egyéb működési célú támogatások államháztartáson kívülre</t>
  </si>
  <si>
    <t>3.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</si>
</sst>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" fontId="4" fillId="0" borderId="1" xfId="0" applyNumberFormat="1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2" borderId="1" xfId="0" applyNumberFormat="1" applyFont="1" applyFill="1" applyBorder="1"/>
    <xf numFmtId="3" fontId="5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right" wrapText="1"/>
    </xf>
    <xf numFmtId="3" fontId="4" fillId="2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3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1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wrapText="1"/>
    </xf>
    <xf numFmtId="3" fontId="4" fillId="3" borderId="1" xfId="0" applyNumberFormat="1" applyFont="1" applyFill="1" applyBorder="1"/>
    <xf numFmtId="0" fontId="8" fillId="3" borderId="1" xfId="0" applyFont="1" applyFill="1" applyBorder="1"/>
    <xf numFmtId="3" fontId="3" fillId="3" borderId="1" xfId="0" applyNumberFormat="1" applyFont="1" applyFill="1" applyBorder="1"/>
    <xf numFmtId="0" fontId="5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/>
    <xf numFmtId="3" fontId="3" fillId="0" borderId="1" xfId="0" applyNumberFormat="1" applyFont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right" wrapText="1"/>
    </xf>
    <xf numFmtId="3" fontId="3" fillId="3" borderId="4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/>
    </xf>
    <xf numFmtId="1" fontId="4" fillId="0" borderId="1" xfId="0" applyNumberFormat="1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4" fillId="0" borderId="1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"/>
  <sheetViews>
    <sheetView tabSelected="1" view="pageBreakPreview" topLeftCell="AD1" zoomScale="60" zoomScaleNormal="100" workbookViewId="0">
      <pane ySplit="7" topLeftCell="A8" activePane="bottomLeft" state="frozen"/>
      <selection pane="bottomLeft" activeCell="A2" sqref="A2:AW2"/>
    </sheetView>
  </sheetViews>
  <sheetFormatPr defaultRowHeight="12.75" x14ac:dyDescent="0.2"/>
  <cols>
    <col min="1" max="1" width="39.140625" customWidth="1"/>
    <col min="2" max="5" width="10.85546875" customWidth="1"/>
    <col min="6" max="10" width="10.42578125" customWidth="1"/>
    <col min="11" max="13" width="10.7109375" customWidth="1"/>
    <col min="14" max="14" width="12" customWidth="1"/>
    <col min="15" max="17" width="12.7109375" customWidth="1"/>
    <col min="18" max="21" width="9.85546875" customWidth="1"/>
    <col min="22" max="22" width="10.42578125" customWidth="1"/>
    <col min="23" max="25" width="10.5703125" customWidth="1"/>
    <col min="26" max="29" width="9.5703125" customWidth="1"/>
    <col min="30" max="33" width="13" customWidth="1"/>
    <col min="34" max="37" width="10.5703125" customWidth="1"/>
    <col min="38" max="41" width="10.85546875" customWidth="1"/>
    <col min="42" max="42" width="10.28515625" customWidth="1"/>
    <col min="43" max="45" width="10.7109375" customWidth="1"/>
    <col min="46" max="46" width="11.28515625" customWidth="1"/>
    <col min="47" max="47" width="11.140625" customWidth="1"/>
    <col min="48" max="48" width="9.85546875" customWidth="1"/>
    <col min="49" max="49" width="11.42578125" customWidth="1"/>
    <col min="50" max="50" width="1.7109375" bestFit="1" customWidth="1"/>
    <col min="51" max="52" width="10" customWidth="1"/>
    <col min="53" max="53" width="9.42578125" customWidth="1"/>
    <col min="54" max="54" width="10.140625" customWidth="1"/>
    <col min="55" max="55" width="11.42578125" customWidth="1"/>
    <col min="56" max="56" width="12.7109375" customWidth="1"/>
  </cols>
  <sheetData>
    <row r="1" spans="1:56" x14ac:dyDescent="0.2">
      <c r="AS1" s="78"/>
      <c r="AT1" s="78"/>
      <c r="AU1" s="78"/>
      <c r="AV1" s="78"/>
      <c r="AW1" s="78"/>
    </row>
    <row r="2" spans="1:56" ht="12.75" customHeight="1" x14ac:dyDescent="0.2">
      <c r="A2" s="80" t="s">
        <v>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</row>
    <row r="3" spans="1:56" ht="18" customHeight="1" x14ac:dyDescent="0.25">
      <c r="A3" s="83" t="s">
        <v>42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1"/>
      <c r="AV3" s="2"/>
    </row>
    <row r="4" spans="1:56" ht="15" customHeight="1" x14ac:dyDescent="0.2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</row>
    <row r="5" spans="1:56" ht="15" customHeight="1" x14ac:dyDescent="0.2">
      <c r="A5" s="84" t="s">
        <v>1</v>
      </c>
      <c r="B5" s="72" t="s">
        <v>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4"/>
      <c r="R5" s="66" t="s">
        <v>3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8"/>
      <c r="AH5" s="81" t="s">
        <v>4</v>
      </c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</row>
    <row r="6" spans="1:56" ht="10.5" customHeight="1" x14ac:dyDescent="0.2">
      <c r="A6" s="8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  <c r="R6" s="69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</row>
    <row r="7" spans="1:56" ht="39" customHeight="1" x14ac:dyDescent="0.2">
      <c r="A7" s="85"/>
      <c r="B7" s="63" t="s">
        <v>6</v>
      </c>
      <c r="C7" s="64"/>
      <c r="D7" s="64"/>
      <c r="E7" s="65"/>
      <c r="F7" s="63" t="s">
        <v>7</v>
      </c>
      <c r="G7" s="64"/>
      <c r="H7" s="64"/>
      <c r="I7" s="65"/>
      <c r="J7" s="63" t="s">
        <v>8</v>
      </c>
      <c r="K7" s="64"/>
      <c r="L7" s="64"/>
      <c r="M7" s="65"/>
      <c r="N7" s="63" t="s">
        <v>38</v>
      </c>
      <c r="O7" s="64"/>
      <c r="P7" s="64"/>
      <c r="Q7" s="65"/>
      <c r="R7" s="63" t="s">
        <v>6</v>
      </c>
      <c r="S7" s="64"/>
      <c r="T7" s="64"/>
      <c r="U7" s="65"/>
      <c r="V7" s="63" t="s">
        <v>7</v>
      </c>
      <c r="W7" s="64"/>
      <c r="X7" s="64"/>
      <c r="Y7" s="65"/>
      <c r="Z7" s="63" t="s">
        <v>8</v>
      </c>
      <c r="AA7" s="64"/>
      <c r="AB7" s="64"/>
      <c r="AC7" s="65"/>
      <c r="AD7" s="63" t="s">
        <v>38</v>
      </c>
      <c r="AE7" s="64"/>
      <c r="AF7" s="64"/>
      <c r="AG7" s="65"/>
      <c r="AH7" s="63" t="s">
        <v>6</v>
      </c>
      <c r="AI7" s="64"/>
      <c r="AJ7" s="64"/>
      <c r="AK7" s="64"/>
      <c r="AL7" s="63" t="s">
        <v>7</v>
      </c>
      <c r="AM7" s="64"/>
      <c r="AN7" s="64"/>
      <c r="AO7" s="65"/>
      <c r="AP7" s="63" t="s">
        <v>8</v>
      </c>
      <c r="AQ7" s="64"/>
      <c r="AR7" s="64"/>
      <c r="AS7" s="65"/>
      <c r="AT7" s="82" t="s">
        <v>37</v>
      </c>
      <c r="AU7" s="82"/>
      <c r="AV7" s="82"/>
      <c r="AW7" s="82"/>
    </row>
    <row r="8" spans="1:56" ht="39" customHeight="1" x14ac:dyDescent="0.2">
      <c r="A8" s="86"/>
      <c r="B8" s="22" t="s">
        <v>33</v>
      </c>
      <c r="C8" s="22" t="s">
        <v>34</v>
      </c>
      <c r="D8" s="22" t="s">
        <v>36</v>
      </c>
      <c r="E8" s="22" t="s">
        <v>35</v>
      </c>
      <c r="F8" s="22" t="s">
        <v>33</v>
      </c>
      <c r="G8" s="22" t="s">
        <v>34</v>
      </c>
      <c r="H8" s="22" t="s">
        <v>36</v>
      </c>
      <c r="I8" s="22" t="s">
        <v>35</v>
      </c>
      <c r="J8" s="22" t="s">
        <v>33</v>
      </c>
      <c r="K8" s="22" t="s">
        <v>34</v>
      </c>
      <c r="L8" s="22" t="s">
        <v>36</v>
      </c>
      <c r="M8" s="22" t="s">
        <v>35</v>
      </c>
      <c r="N8" s="22" t="s">
        <v>33</v>
      </c>
      <c r="O8" s="22" t="s">
        <v>34</v>
      </c>
      <c r="P8" s="22" t="s">
        <v>36</v>
      </c>
      <c r="Q8" s="22" t="s">
        <v>35</v>
      </c>
      <c r="R8" s="22" t="s">
        <v>33</v>
      </c>
      <c r="S8" s="22" t="s">
        <v>34</v>
      </c>
      <c r="T8" s="22" t="s">
        <v>36</v>
      </c>
      <c r="U8" s="22" t="s">
        <v>35</v>
      </c>
      <c r="V8" s="22" t="s">
        <v>33</v>
      </c>
      <c r="W8" s="22" t="s">
        <v>34</v>
      </c>
      <c r="X8" s="22" t="s">
        <v>36</v>
      </c>
      <c r="Y8" s="22" t="s">
        <v>35</v>
      </c>
      <c r="Z8" s="22" t="s">
        <v>33</v>
      </c>
      <c r="AA8" s="22" t="s">
        <v>34</v>
      </c>
      <c r="AB8" s="22" t="s">
        <v>36</v>
      </c>
      <c r="AC8" s="22" t="s">
        <v>35</v>
      </c>
      <c r="AD8" s="22" t="s">
        <v>33</v>
      </c>
      <c r="AE8" s="22" t="s">
        <v>34</v>
      </c>
      <c r="AF8" s="22" t="s">
        <v>36</v>
      </c>
      <c r="AG8" s="22" t="s">
        <v>35</v>
      </c>
      <c r="AH8" s="22" t="s">
        <v>33</v>
      </c>
      <c r="AI8" s="22" t="s">
        <v>34</v>
      </c>
      <c r="AJ8" s="22" t="s">
        <v>36</v>
      </c>
      <c r="AK8" s="22" t="s">
        <v>35</v>
      </c>
      <c r="AL8" s="22" t="s">
        <v>33</v>
      </c>
      <c r="AM8" s="22" t="s">
        <v>34</v>
      </c>
      <c r="AN8" s="22" t="s">
        <v>36</v>
      </c>
      <c r="AO8" s="22" t="s">
        <v>35</v>
      </c>
      <c r="AP8" s="22" t="s">
        <v>33</v>
      </c>
      <c r="AQ8" s="22" t="s">
        <v>34</v>
      </c>
      <c r="AR8" s="22" t="s">
        <v>36</v>
      </c>
      <c r="AS8" s="22" t="s">
        <v>35</v>
      </c>
      <c r="AT8" s="22" t="s">
        <v>33</v>
      </c>
      <c r="AU8" s="22" t="s">
        <v>34</v>
      </c>
      <c r="AV8" s="22" t="s">
        <v>36</v>
      </c>
      <c r="AW8" s="22" t="s">
        <v>35</v>
      </c>
    </row>
    <row r="9" spans="1:56" ht="21.75" customHeight="1" x14ac:dyDescent="0.2">
      <c r="A9" s="41" t="s">
        <v>5</v>
      </c>
      <c r="B9" s="42">
        <f>B10+B11+B12+B13+B14</f>
        <v>322156</v>
      </c>
      <c r="C9" s="42">
        <f t="shared" ref="C9:AC9" si="0">C10+C11+C12+C13+C14</f>
        <v>417646</v>
      </c>
      <c r="D9" s="42">
        <f t="shared" si="0"/>
        <v>119098</v>
      </c>
      <c r="E9" s="42">
        <f t="shared" si="0"/>
        <v>498762</v>
      </c>
      <c r="F9" s="42">
        <f t="shared" si="0"/>
        <v>27500</v>
      </c>
      <c r="G9" s="42">
        <f t="shared" si="0"/>
        <v>32500</v>
      </c>
      <c r="H9" s="42">
        <f t="shared" si="0"/>
        <v>12500</v>
      </c>
      <c r="I9" s="42">
        <f t="shared" si="0"/>
        <v>37200</v>
      </c>
      <c r="J9" s="42">
        <f t="shared" si="0"/>
        <v>4500</v>
      </c>
      <c r="K9" s="42">
        <f t="shared" si="0"/>
        <v>9000</v>
      </c>
      <c r="L9" s="42">
        <f t="shared" si="0"/>
        <v>0</v>
      </c>
      <c r="M9" s="42">
        <f t="shared" si="0"/>
        <v>9000</v>
      </c>
      <c r="N9" s="42">
        <f>B9+F9+J9</f>
        <v>354156</v>
      </c>
      <c r="O9" s="42">
        <f>C9+G9+K9</f>
        <v>459146</v>
      </c>
      <c r="P9" s="42">
        <f t="shared" ref="P9:Q25" si="1">D9+H9+L9</f>
        <v>131598</v>
      </c>
      <c r="Q9" s="42">
        <f t="shared" si="1"/>
        <v>544962</v>
      </c>
      <c r="R9" s="42">
        <f t="shared" si="0"/>
        <v>330648</v>
      </c>
      <c r="S9" s="42">
        <f t="shared" si="0"/>
        <v>347669</v>
      </c>
      <c r="T9" s="42">
        <f t="shared" si="0"/>
        <v>119112</v>
      </c>
      <c r="U9" s="42">
        <f t="shared" si="0"/>
        <v>359282</v>
      </c>
      <c r="V9" s="42">
        <f t="shared" si="0"/>
        <v>10000</v>
      </c>
      <c r="W9" s="42">
        <f t="shared" si="0"/>
        <v>10000</v>
      </c>
      <c r="X9" s="42">
        <f t="shared" si="0"/>
        <v>0</v>
      </c>
      <c r="Y9" s="42">
        <f t="shared" si="0"/>
        <v>10000</v>
      </c>
      <c r="Z9" s="42">
        <f t="shared" si="0"/>
        <v>0</v>
      </c>
      <c r="AA9" s="42">
        <f t="shared" si="0"/>
        <v>0</v>
      </c>
      <c r="AB9" s="42">
        <f t="shared" si="0"/>
        <v>0</v>
      </c>
      <c r="AC9" s="42">
        <f t="shared" si="0"/>
        <v>0</v>
      </c>
      <c r="AD9" s="42">
        <f>R9+V9+Z9</f>
        <v>340648</v>
      </c>
      <c r="AE9" s="42">
        <f>S9+W9+AA9</f>
        <v>357669</v>
      </c>
      <c r="AF9" s="42">
        <f t="shared" ref="AF9:AG25" si="2">T9+X9+AB9</f>
        <v>119112</v>
      </c>
      <c r="AG9" s="42">
        <f t="shared" si="2"/>
        <v>369282</v>
      </c>
      <c r="AH9" s="60">
        <f>B9+R9</f>
        <v>652804</v>
      </c>
      <c r="AI9" s="60">
        <f>C9+S9</f>
        <v>765315</v>
      </c>
      <c r="AJ9" s="60">
        <f t="shared" ref="AJ9:AK25" si="3">D9+T9</f>
        <v>238210</v>
      </c>
      <c r="AK9" s="60">
        <f t="shared" si="3"/>
        <v>858044</v>
      </c>
      <c r="AL9" s="60">
        <f t="shared" ref="AL9:AL26" si="4">F9+V9</f>
        <v>37500</v>
      </c>
      <c r="AM9" s="60">
        <f t="shared" ref="AM9:AM26" si="5">G9+W9</f>
        <v>42500</v>
      </c>
      <c r="AN9" s="60">
        <f t="shared" ref="AN9:AN46" si="6">H9+X9</f>
        <v>12500</v>
      </c>
      <c r="AO9" s="60">
        <f t="shared" ref="AO9:AO46" si="7">I9+Y9</f>
        <v>47200</v>
      </c>
      <c r="AP9" s="60">
        <f t="shared" ref="AP9:AP26" si="8">J9+Z9</f>
        <v>4500</v>
      </c>
      <c r="AQ9" s="60">
        <f t="shared" ref="AQ9:AQ26" si="9">K9+AA9</f>
        <v>9000</v>
      </c>
      <c r="AR9" s="60">
        <f t="shared" ref="AR9:AR46" si="10">L9+AB9</f>
        <v>0</v>
      </c>
      <c r="AS9" s="60">
        <f t="shared" ref="AS9:AS46" si="11">M9+AC9</f>
        <v>9000</v>
      </c>
      <c r="AT9" s="60">
        <f t="shared" ref="AT9:AT26" si="12">N9+AD9</f>
        <v>694804</v>
      </c>
      <c r="AU9" s="60">
        <f t="shared" ref="AU9:AU43" si="13">O9+AE9</f>
        <v>816815</v>
      </c>
      <c r="AV9" s="60">
        <f t="shared" ref="AV9:AW25" si="14">P9+AF9</f>
        <v>250710</v>
      </c>
      <c r="AW9" s="60">
        <f t="shared" si="14"/>
        <v>914244</v>
      </c>
    </row>
    <row r="10" spans="1:56" ht="24" customHeight="1" x14ac:dyDescent="0.2">
      <c r="A10" s="3" t="s">
        <v>16</v>
      </c>
      <c r="B10" s="25">
        <v>109757</v>
      </c>
      <c r="C10" s="25">
        <v>122057</v>
      </c>
      <c r="D10" s="25">
        <v>45893</v>
      </c>
      <c r="E10" s="25">
        <v>125175</v>
      </c>
      <c r="F10" s="3"/>
      <c r="G10" s="3"/>
      <c r="H10" s="3"/>
      <c r="I10" s="3"/>
      <c r="J10" s="3"/>
      <c r="K10" s="3"/>
      <c r="L10" s="3"/>
      <c r="M10" s="3"/>
      <c r="N10" s="48">
        <f>B10+F10+J10</f>
        <v>109757</v>
      </c>
      <c r="O10" s="48">
        <f>C10+G10+K10</f>
        <v>122057</v>
      </c>
      <c r="P10" s="42">
        <f t="shared" si="1"/>
        <v>45893</v>
      </c>
      <c r="Q10" s="42">
        <f t="shared" si="1"/>
        <v>125175</v>
      </c>
      <c r="R10" s="31">
        <v>146102</v>
      </c>
      <c r="S10" s="31">
        <v>157053</v>
      </c>
      <c r="T10" s="31">
        <v>79113</v>
      </c>
      <c r="U10" s="31">
        <v>164914</v>
      </c>
      <c r="V10" s="4"/>
      <c r="W10" s="4"/>
      <c r="X10" s="4"/>
      <c r="Y10" s="4"/>
      <c r="Z10" s="25"/>
      <c r="AA10" s="25"/>
      <c r="AB10" s="25"/>
      <c r="AC10" s="31"/>
      <c r="AD10" s="52">
        <f>R10+V10+Z10</f>
        <v>146102</v>
      </c>
      <c r="AE10" s="52">
        <f>S10+W10+AA10</f>
        <v>157053</v>
      </c>
      <c r="AF10" s="42">
        <f t="shared" si="2"/>
        <v>79113</v>
      </c>
      <c r="AG10" s="42">
        <f t="shared" si="2"/>
        <v>164914</v>
      </c>
      <c r="AH10" s="28">
        <f t="shared" ref="AH10:AH45" si="15">B10+R10</f>
        <v>255859</v>
      </c>
      <c r="AI10" s="28">
        <f t="shared" ref="AI10:AK26" si="16">C10+S10</f>
        <v>279110</v>
      </c>
      <c r="AJ10" s="60">
        <f t="shared" si="3"/>
        <v>125006</v>
      </c>
      <c r="AK10" s="60">
        <f t="shared" si="3"/>
        <v>290089</v>
      </c>
      <c r="AL10" s="28">
        <f t="shared" si="4"/>
        <v>0</v>
      </c>
      <c r="AM10" s="28">
        <f t="shared" si="5"/>
        <v>0</v>
      </c>
      <c r="AN10" s="60">
        <f t="shared" si="6"/>
        <v>0</v>
      </c>
      <c r="AO10" s="60">
        <f t="shared" si="7"/>
        <v>0</v>
      </c>
      <c r="AP10" s="28">
        <f t="shared" si="8"/>
        <v>0</v>
      </c>
      <c r="AQ10" s="28">
        <f t="shared" si="9"/>
        <v>0</v>
      </c>
      <c r="AR10" s="60">
        <f t="shared" si="10"/>
        <v>0</v>
      </c>
      <c r="AS10" s="60">
        <f t="shared" si="11"/>
        <v>0</v>
      </c>
      <c r="AT10" s="43">
        <f t="shared" si="12"/>
        <v>255859</v>
      </c>
      <c r="AU10" s="43">
        <f t="shared" si="13"/>
        <v>279110</v>
      </c>
      <c r="AV10" s="60">
        <f t="shared" si="14"/>
        <v>125006</v>
      </c>
      <c r="AW10" s="60">
        <f t="shared" si="14"/>
        <v>290089</v>
      </c>
      <c r="AY10" s="6"/>
      <c r="AZ10" s="6"/>
      <c r="BA10" s="6"/>
      <c r="BB10" s="6"/>
      <c r="BD10" s="6"/>
    </row>
    <row r="11" spans="1:56" ht="23.25" customHeight="1" x14ac:dyDescent="0.2">
      <c r="A11" s="7" t="s">
        <v>17</v>
      </c>
      <c r="B11" s="34">
        <v>24776</v>
      </c>
      <c r="C11" s="34">
        <v>27476</v>
      </c>
      <c r="D11" s="34">
        <v>9793</v>
      </c>
      <c r="E11" s="34">
        <v>28509</v>
      </c>
      <c r="F11" s="7"/>
      <c r="G11" s="7"/>
      <c r="H11" s="7"/>
      <c r="I11" s="7"/>
      <c r="J11" s="7"/>
      <c r="K11" s="7"/>
      <c r="L11" s="7"/>
      <c r="M11" s="7"/>
      <c r="N11" s="48">
        <f t="shared" ref="N11:N46" si="17">B11+F11+J11</f>
        <v>24776</v>
      </c>
      <c r="O11" s="48">
        <f t="shared" ref="O11:Q27" si="18">C11+G11+K11</f>
        <v>27476</v>
      </c>
      <c r="P11" s="42">
        <f t="shared" si="1"/>
        <v>9793</v>
      </c>
      <c r="Q11" s="42">
        <f t="shared" si="1"/>
        <v>28509</v>
      </c>
      <c r="R11" s="31">
        <v>32688</v>
      </c>
      <c r="S11" s="31">
        <v>38758</v>
      </c>
      <c r="T11" s="31">
        <v>22764</v>
      </c>
      <c r="U11" s="31">
        <v>40776</v>
      </c>
      <c r="V11" s="4"/>
      <c r="W11" s="4"/>
      <c r="X11" s="4"/>
      <c r="Y11" s="4"/>
      <c r="Z11" s="25"/>
      <c r="AA11" s="25"/>
      <c r="AB11" s="25"/>
      <c r="AC11" s="31"/>
      <c r="AD11" s="52">
        <f t="shared" ref="AD11:AD21" si="19">R11+V11+Z11</f>
        <v>32688</v>
      </c>
      <c r="AE11" s="52">
        <f t="shared" ref="AE11:AE21" si="20">S11+W11+AA11</f>
        <v>38758</v>
      </c>
      <c r="AF11" s="42">
        <f t="shared" si="2"/>
        <v>22764</v>
      </c>
      <c r="AG11" s="42">
        <f t="shared" si="2"/>
        <v>40776</v>
      </c>
      <c r="AH11" s="28">
        <f t="shared" si="15"/>
        <v>57464</v>
      </c>
      <c r="AI11" s="28">
        <f t="shared" si="16"/>
        <v>66234</v>
      </c>
      <c r="AJ11" s="60">
        <f t="shared" si="3"/>
        <v>32557</v>
      </c>
      <c r="AK11" s="60">
        <f t="shared" si="3"/>
        <v>69285</v>
      </c>
      <c r="AL11" s="28">
        <f t="shared" si="4"/>
        <v>0</v>
      </c>
      <c r="AM11" s="28">
        <f t="shared" si="5"/>
        <v>0</v>
      </c>
      <c r="AN11" s="60">
        <f t="shared" si="6"/>
        <v>0</v>
      </c>
      <c r="AO11" s="60">
        <f t="shared" si="7"/>
        <v>0</v>
      </c>
      <c r="AP11" s="28">
        <f t="shared" si="8"/>
        <v>0</v>
      </c>
      <c r="AQ11" s="28">
        <f t="shared" si="9"/>
        <v>0</v>
      </c>
      <c r="AR11" s="60">
        <f t="shared" si="10"/>
        <v>0</v>
      </c>
      <c r="AS11" s="60">
        <f t="shared" si="11"/>
        <v>0</v>
      </c>
      <c r="AT11" s="43">
        <f t="shared" si="12"/>
        <v>57464</v>
      </c>
      <c r="AU11" s="43">
        <f t="shared" si="13"/>
        <v>66234</v>
      </c>
      <c r="AV11" s="60">
        <f t="shared" si="14"/>
        <v>32557</v>
      </c>
      <c r="AW11" s="60">
        <f t="shared" si="14"/>
        <v>69285</v>
      </c>
      <c r="AY11" s="6"/>
      <c r="AZ11" s="6"/>
      <c r="BA11" s="6"/>
      <c r="BB11" s="6"/>
      <c r="BD11" s="6"/>
    </row>
    <row r="12" spans="1:56" ht="20.25" customHeight="1" x14ac:dyDescent="0.2">
      <c r="A12" s="3" t="s">
        <v>18</v>
      </c>
      <c r="B12" s="25">
        <v>67394</v>
      </c>
      <c r="C12" s="25">
        <v>128894</v>
      </c>
      <c r="D12" s="25">
        <v>45703</v>
      </c>
      <c r="E12" s="25">
        <v>205859</v>
      </c>
      <c r="F12" s="3"/>
      <c r="G12" s="3"/>
      <c r="H12" s="3"/>
      <c r="I12" s="3"/>
      <c r="J12" s="3"/>
      <c r="K12" s="3"/>
      <c r="L12" s="3"/>
      <c r="M12" s="3"/>
      <c r="N12" s="48">
        <f t="shared" si="17"/>
        <v>67394</v>
      </c>
      <c r="O12" s="48">
        <f>C12+G12+K12</f>
        <v>128894</v>
      </c>
      <c r="P12" s="42">
        <f t="shared" si="1"/>
        <v>45703</v>
      </c>
      <c r="Q12" s="42">
        <f t="shared" si="1"/>
        <v>205859</v>
      </c>
      <c r="R12" s="31">
        <v>55283</v>
      </c>
      <c r="S12" s="31">
        <v>55283</v>
      </c>
      <c r="T12" s="31">
        <v>17235</v>
      </c>
      <c r="U12" s="31">
        <v>57017</v>
      </c>
      <c r="V12" s="4"/>
      <c r="W12" s="4"/>
      <c r="X12" s="4"/>
      <c r="Y12" s="4"/>
      <c r="Z12" s="25"/>
      <c r="AA12" s="25"/>
      <c r="AB12" s="25"/>
      <c r="AC12" s="31"/>
      <c r="AD12" s="52">
        <f t="shared" si="19"/>
        <v>55283</v>
      </c>
      <c r="AE12" s="52">
        <f t="shared" si="20"/>
        <v>55283</v>
      </c>
      <c r="AF12" s="42">
        <f t="shared" si="2"/>
        <v>17235</v>
      </c>
      <c r="AG12" s="42">
        <f t="shared" si="2"/>
        <v>57017</v>
      </c>
      <c r="AH12" s="28">
        <f t="shared" si="15"/>
        <v>122677</v>
      </c>
      <c r="AI12" s="28">
        <f t="shared" si="16"/>
        <v>184177</v>
      </c>
      <c r="AJ12" s="60">
        <f t="shared" si="3"/>
        <v>62938</v>
      </c>
      <c r="AK12" s="60">
        <f t="shared" si="3"/>
        <v>262876</v>
      </c>
      <c r="AL12" s="28">
        <f t="shared" si="4"/>
        <v>0</v>
      </c>
      <c r="AM12" s="28">
        <f t="shared" si="5"/>
        <v>0</v>
      </c>
      <c r="AN12" s="60">
        <f t="shared" si="6"/>
        <v>0</v>
      </c>
      <c r="AO12" s="60">
        <f t="shared" si="7"/>
        <v>0</v>
      </c>
      <c r="AP12" s="28">
        <f t="shared" si="8"/>
        <v>0</v>
      </c>
      <c r="AQ12" s="28">
        <f t="shared" si="9"/>
        <v>0</v>
      </c>
      <c r="AR12" s="60">
        <f t="shared" si="10"/>
        <v>0</v>
      </c>
      <c r="AS12" s="60">
        <f t="shared" si="11"/>
        <v>0</v>
      </c>
      <c r="AT12" s="43">
        <f t="shared" si="12"/>
        <v>122677</v>
      </c>
      <c r="AU12" s="43">
        <f t="shared" si="13"/>
        <v>184177</v>
      </c>
      <c r="AV12" s="60">
        <f t="shared" si="14"/>
        <v>62938</v>
      </c>
      <c r="AW12" s="60">
        <f t="shared" si="14"/>
        <v>262876</v>
      </c>
      <c r="AY12" s="6"/>
      <c r="AZ12" s="6"/>
      <c r="BA12" s="6"/>
      <c r="BB12" s="6"/>
      <c r="BD12" s="6"/>
    </row>
    <row r="13" spans="1:56" ht="21.75" customHeight="1" x14ac:dyDescent="0.2">
      <c r="A13" s="8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8">
        <f t="shared" si="17"/>
        <v>0</v>
      </c>
      <c r="O13" s="48">
        <f t="shared" si="18"/>
        <v>0</v>
      </c>
      <c r="P13" s="42">
        <f t="shared" si="1"/>
        <v>0</v>
      </c>
      <c r="Q13" s="42">
        <f t="shared" si="1"/>
        <v>0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2">
        <f t="shared" si="19"/>
        <v>0</v>
      </c>
      <c r="AE13" s="52">
        <f t="shared" si="20"/>
        <v>0</v>
      </c>
      <c r="AF13" s="42">
        <f t="shared" si="2"/>
        <v>0</v>
      </c>
      <c r="AG13" s="42">
        <f t="shared" si="2"/>
        <v>0</v>
      </c>
      <c r="AH13" s="28">
        <f t="shared" si="15"/>
        <v>0</v>
      </c>
      <c r="AI13" s="28">
        <f t="shared" si="16"/>
        <v>0</v>
      </c>
      <c r="AJ13" s="60">
        <f t="shared" si="3"/>
        <v>0</v>
      </c>
      <c r="AK13" s="60">
        <f t="shared" si="3"/>
        <v>0</v>
      </c>
      <c r="AL13" s="28">
        <f t="shared" si="4"/>
        <v>0</v>
      </c>
      <c r="AM13" s="28">
        <f t="shared" si="5"/>
        <v>0</v>
      </c>
      <c r="AN13" s="60">
        <f t="shared" si="6"/>
        <v>0</v>
      </c>
      <c r="AO13" s="60">
        <f t="shared" si="7"/>
        <v>0</v>
      </c>
      <c r="AP13" s="28">
        <f t="shared" si="8"/>
        <v>0</v>
      </c>
      <c r="AQ13" s="28">
        <f t="shared" si="9"/>
        <v>0</v>
      </c>
      <c r="AR13" s="60">
        <f t="shared" si="10"/>
        <v>0</v>
      </c>
      <c r="AS13" s="60">
        <f t="shared" si="11"/>
        <v>0</v>
      </c>
      <c r="AT13" s="43">
        <f t="shared" si="12"/>
        <v>0</v>
      </c>
      <c r="AU13" s="43">
        <f t="shared" si="13"/>
        <v>0</v>
      </c>
      <c r="AV13" s="60">
        <f t="shared" si="14"/>
        <v>0</v>
      </c>
      <c r="AW13" s="60">
        <f t="shared" si="14"/>
        <v>0</v>
      </c>
      <c r="AY13" s="6"/>
      <c r="AZ13" s="6"/>
      <c r="BA13" s="6"/>
      <c r="BB13" s="6"/>
      <c r="BD13" s="6"/>
    </row>
    <row r="14" spans="1:56" ht="23.25" customHeight="1" x14ac:dyDescent="0.2">
      <c r="A14" s="3" t="s">
        <v>20</v>
      </c>
      <c r="B14" s="25">
        <f t="shared" ref="B14:M14" si="21">SUM(B15:B21)</f>
        <v>120229</v>
      </c>
      <c r="C14" s="25">
        <f t="shared" si="21"/>
        <v>139219</v>
      </c>
      <c r="D14" s="25">
        <f t="shared" si="21"/>
        <v>17709</v>
      </c>
      <c r="E14" s="25">
        <f t="shared" si="21"/>
        <v>139219</v>
      </c>
      <c r="F14" s="25">
        <f t="shared" si="21"/>
        <v>27500</v>
      </c>
      <c r="G14" s="25">
        <f t="shared" si="21"/>
        <v>32500</v>
      </c>
      <c r="H14" s="25">
        <f t="shared" si="21"/>
        <v>12500</v>
      </c>
      <c r="I14" s="25">
        <f t="shared" si="21"/>
        <v>37200</v>
      </c>
      <c r="J14" s="25">
        <f t="shared" si="21"/>
        <v>4500</v>
      </c>
      <c r="K14" s="25">
        <f t="shared" si="21"/>
        <v>9000</v>
      </c>
      <c r="L14" s="25">
        <f t="shared" si="21"/>
        <v>0</v>
      </c>
      <c r="M14" s="25">
        <f t="shared" si="21"/>
        <v>9000</v>
      </c>
      <c r="N14" s="61">
        <f t="shared" si="17"/>
        <v>152229</v>
      </c>
      <c r="O14" s="61">
        <f t="shared" si="18"/>
        <v>180719</v>
      </c>
      <c r="P14" s="42">
        <f t="shared" si="1"/>
        <v>30209</v>
      </c>
      <c r="Q14" s="42">
        <f t="shared" si="1"/>
        <v>185419</v>
      </c>
      <c r="R14" s="31">
        <f t="shared" ref="R14:AC14" si="22">SUM(R15:R21)</f>
        <v>96575</v>
      </c>
      <c r="S14" s="31">
        <f t="shared" si="22"/>
        <v>96575</v>
      </c>
      <c r="T14" s="31">
        <f t="shared" si="22"/>
        <v>0</v>
      </c>
      <c r="U14" s="31">
        <f t="shared" si="22"/>
        <v>96575</v>
      </c>
      <c r="V14" s="31">
        <f t="shared" si="22"/>
        <v>10000</v>
      </c>
      <c r="W14" s="31">
        <f t="shared" si="22"/>
        <v>10000</v>
      </c>
      <c r="X14" s="31">
        <f t="shared" si="22"/>
        <v>0</v>
      </c>
      <c r="Y14" s="31">
        <f t="shared" si="22"/>
        <v>10000</v>
      </c>
      <c r="Z14" s="31">
        <f t="shared" si="22"/>
        <v>0</v>
      </c>
      <c r="AA14" s="31">
        <f t="shared" si="22"/>
        <v>0</v>
      </c>
      <c r="AB14" s="31">
        <f t="shared" si="22"/>
        <v>0</v>
      </c>
      <c r="AC14" s="31">
        <f t="shared" si="22"/>
        <v>0</v>
      </c>
      <c r="AD14" s="52">
        <f t="shared" si="19"/>
        <v>106575</v>
      </c>
      <c r="AE14" s="52">
        <f t="shared" si="20"/>
        <v>106575</v>
      </c>
      <c r="AF14" s="42">
        <f t="shared" si="2"/>
        <v>0</v>
      </c>
      <c r="AG14" s="42">
        <f t="shared" si="2"/>
        <v>106575</v>
      </c>
      <c r="AH14" s="28">
        <f t="shared" si="15"/>
        <v>216804</v>
      </c>
      <c r="AI14" s="28">
        <f t="shared" si="16"/>
        <v>235794</v>
      </c>
      <c r="AJ14" s="60">
        <f t="shared" si="3"/>
        <v>17709</v>
      </c>
      <c r="AK14" s="60">
        <f t="shared" si="3"/>
        <v>235794</v>
      </c>
      <c r="AL14" s="28">
        <f t="shared" si="4"/>
        <v>37500</v>
      </c>
      <c r="AM14" s="28">
        <f t="shared" si="5"/>
        <v>42500</v>
      </c>
      <c r="AN14" s="60">
        <f t="shared" si="6"/>
        <v>12500</v>
      </c>
      <c r="AO14" s="60">
        <f t="shared" si="7"/>
        <v>47200</v>
      </c>
      <c r="AP14" s="28">
        <f t="shared" si="8"/>
        <v>4500</v>
      </c>
      <c r="AQ14" s="28">
        <f t="shared" si="9"/>
        <v>9000</v>
      </c>
      <c r="AR14" s="60">
        <f t="shared" si="10"/>
        <v>0</v>
      </c>
      <c r="AS14" s="60">
        <f t="shared" si="11"/>
        <v>9000</v>
      </c>
      <c r="AT14" s="43">
        <f t="shared" si="12"/>
        <v>258804</v>
      </c>
      <c r="AU14" s="43">
        <f t="shared" si="13"/>
        <v>287294</v>
      </c>
      <c r="AV14" s="60">
        <f t="shared" si="14"/>
        <v>30209</v>
      </c>
      <c r="AW14" s="60">
        <f t="shared" si="14"/>
        <v>291994</v>
      </c>
      <c r="AY14" s="6"/>
      <c r="AZ14" s="6"/>
      <c r="BA14" s="6"/>
      <c r="BB14" s="6"/>
      <c r="BD14" s="6"/>
    </row>
    <row r="15" spans="1:56" ht="21" customHeight="1" x14ac:dyDescent="0.2">
      <c r="A15" s="39" t="s">
        <v>40</v>
      </c>
      <c r="B15" s="25">
        <v>14000</v>
      </c>
      <c r="C15" s="25">
        <v>19000</v>
      </c>
      <c r="D15" s="25">
        <v>10389</v>
      </c>
      <c r="E15" s="25">
        <v>19000</v>
      </c>
      <c r="F15" s="25"/>
      <c r="G15" s="25"/>
      <c r="H15" s="25"/>
      <c r="I15" s="25"/>
      <c r="J15" s="25"/>
      <c r="K15" s="25"/>
      <c r="L15" s="25"/>
      <c r="M15" s="25"/>
      <c r="N15" s="48">
        <f t="shared" si="17"/>
        <v>14000</v>
      </c>
      <c r="O15" s="48">
        <f t="shared" si="18"/>
        <v>19000</v>
      </c>
      <c r="P15" s="42">
        <f t="shared" si="1"/>
        <v>10389</v>
      </c>
      <c r="Q15" s="42">
        <f t="shared" si="1"/>
        <v>19000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52">
        <f t="shared" si="19"/>
        <v>0</v>
      </c>
      <c r="AE15" s="52">
        <f t="shared" si="20"/>
        <v>0</v>
      </c>
      <c r="AF15" s="42">
        <f t="shared" si="2"/>
        <v>0</v>
      </c>
      <c r="AG15" s="42">
        <f t="shared" si="2"/>
        <v>0</v>
      </c>
      <c r="AH15" s="28">
        <f t="shared" si="15"/>
        <v>14000</v>
      </c>
      <c r="AI15" s="28">
        <f t="shared" si="16"/>
        <v>19000</v>
      </c>
      <c r="AJ15" s="60">
        <f t="shared" si="3"/>
        <v>10389</v>
      </c>
      <c r="AK15" s="60">
        <f t="shared" si="3"/>
        <v>19000</v>
      </c>
      <c r="AL15" s="28">
        <f t="shared" si="4"/>
        <v>0</v>
      </c>
      <c r="AM15" s="28">
        <f t="shared" si="5"/>
        <v>0</v>
      </c>
      <c r="AN15" s="60">
        <f t="shared" si="6"/>
        <v>0</v>
      </c>
      <c r="AO15" s="60">
        <f t="shared" si="7"/>
        <v>0</v>
      </c>
      <c r="AP15" s="28">
        <f t="shared" si="8"/>
        <v>0</v>
      </c>
      <c r="AQ15" s="28">
        <f t="shared" si="9"/>
        <v>0</v>
      </c>
      <c r="AR15" s="60">
        <f t="shared" si="10"/>
        <v>0</v>
      </c>
      <c r="AS15" s="60">
        <f t="shared" si="11"/>
        <v>0</v>
      </c>
      <c r="AT15" s="43">
        <f t="shared" si="12"/>
        <v>14000</v>
      </c>
      <c r="AU15" s="43">
        <f t="shared" si="13"/>
        <v>19000</v>
      </c>
      <c r="AV15" s="60">
        <f t="shared" si="14"/>
        <v>10389</v>
      </c>
      <c r="AW15" s="60">
        <f t="shared" si="14"/>
        <v>19000</v>
      </c>
      <c r="AY15" s="6"/>
      <c r="AZ15" s="6"/>
      <c r="BA15" s="6"/>
      <c r="BB15" s="6"/>
      <c r="BD15" s="6"/>
    </row>
    <row r="16" spans="1:56" ht="21" customHeight="1" x14ac:dyDescent="0.2">
      <c r="A16" s="39" t="s">
        <v>41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48">
        <f t="shared" si="17"/>
        <v>0</v>
      </c>
      <c r="O16" s="48">
        <f t="shared" si="18"/>
        <v>0</v>
      </c>
      <c r="P16" s="42">
        <f t="shared" si="1"/>
        <v>0</v>
      </c>
      <c r="Q16" s="42">
        <f t="shared" si="1"/>
        <v>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52">
        <f t="shared" si="19"/>
        <v>0</v>
      </c>
      <c r="AE16" s="52">
        <f t="shared" si="20"/>
        <v>0</v>
      </c>
      <c r="AF16" s="42">
        <f t="shared" si="2"/>
        <v>0</v>
      </c>
      <c r="AG16" s="42">
        <f t="shared" si="2"/>
        <v>0</v>
      </c>
      <c r="AH16" s="28">
        <f t="shared" si="15"/>
        <v>0</v>
      </c>
      <c r="AI16" s="28">
        <f t="shared" si="16"/>
        <v>0</v>
      </c>
      <c r="AJ16" s="60">
        <f t="shared" si="3"/>
        <v>0</v>
      </c>
      <c r="AK16" s="60">
        <f t="shared" si="3"/>
        <v>0</v>
      </c>
      <c r="AL16" s="28">
        <f t="shared" si="4"/>
        <v>0</v>
      </c>
      <c r="AM16" s="28">
        <f t="shared" si="5"/>
        <v>0</v>
      </c>
      <c r="AN16" s="60">
        <f t="shared" si="6"/>
        <v>0</v>
      </c>
      <c r="AO16" s="60">
        <f t="shared" si="7"/>
        <v>0</v>
      </c>
      <c r="AP16" s="28">
        <f t="shared" si="8"/>
        <v>0</v>
      </c>
      <c r="AQ16" s="28">
        <f t="shared" si="9"/>
        <v>0</v>
      </c>
      <c r="AR16" s="60">
        <f t="shared" si="10"/>
        <v>0</v>
      </c>
      <c r="AS16" s="60">
        <f t="shared" si="11"/>
        <v>0</v>
      </c>
      <c r="AT16" s="43">
        <f t="shared" si="12"/>
        <v>0</v>
      </c>
      <c r="AU16" s="43">
        <f t="shared" si="13"/>
        <v>0</v>
      </c>
      <c r="AV16" s="60">
        <f t="shared" si="14"/>
        <v>0</v>
      </c>
      <c r="AW16" s="60">
        <f t="shared" si="14"/>
        <v>0</v>
      </c>
      <c r="AY16" s="6"/>
      <c r="AZ16" s="6"/>
      <c r="BA16" s="6"/>
      <c r="BB16" s="6"/>
      <c r="BD16" s="6"/>
    </row>
    <row r="17" spans="1:56" ht="23.25" customHeight="1" x14ac:dyDescent="0.2">
      <c r="A17" s="23" t="s">
        <v>43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8">
        <f t="shared" si="17"/>
        <v>0</v>
      </c>
      <c r="O17" s="48">
        <f t="shared" si="18"/>
        <v>0</v>
      </c>
      <c r="P17" s="42">
        <f t="shared" si="1"/>
        <v>0</v>
      </c>
      <c r="Q17" s="42">
        <f t="shared" si="1"/>
        <v>0</v>
      </c>
      <c r="R17" s="32">
        <v>0</v>
      </c>
      <c r="S17" s="32">
        <v>96575</v>
      </c>
      <c r="T17" s="32">
        <v>0</v>
      </c>
      <c r="U17" s="32">
        <v>96575</v>
      </c>
      <c r="V17" s="10">
        <v>0</v>
      </c>
      <c r="W17" s="10">
        <v>10000</v>
      </c>
      <c r="X17" s="10">
        <v>0</v>
      </c>
      <c r="Y17" s="10">
        <v>10000</v>
      </c>
      <c r="Z17" s="10"/>
      <c r="AA17" s="10"/>
      <c r="AB17" s="10"/>
      <c r="AC17" s="10"/>
      <c r="AD17" s="52">
        <f t="shared" si="19"/>
        <v>0</v>
      </c>
      <c r="AE17" s="52">
        <f t="shared" si="20"/>
        <v>106575</v>
      </c>
      <c r="AF17" s="42">
        <f t="shared" si="2"/>
        <v>0</v>
      </c>
      <c r="AG17" s="42">
        <f t="shared" si="2"/>
        <v>106575</v>
      </c>
      <c r="AH17" s="28">
        <f t="shared" si="15"/>
        <v>0</v>
      </c>
      <c r="AI17" s="28">
        <f t="shared" si="16"/>
        <v>96575</v>
      </c>
      <c r="AJ17" s="60">
        <f t="shared" si="3"/>
        <v>0</v>
      </c>
      <c r="AK17" s="60">
        <f t="shared" si="3"/>
        <v>96575</v>
      </c>
      <c r="AL17" s="28">
        <f t="shared" si="4"/>
        <v>0</v>
      </c>
      <c r="AM17" s="28">
        <f t="shared" si="5"/>
        <v>10000</v>
      </c>
      <c r="AN17" s="60">
        <f t="shared" si="6"/>
        <v>0</v>
      </c>
      <c r="AO17" s="60">
        <f t="shared" si="7"/>
        <v>10000</v>
      </c>
      <c r="AP17" s="28">
        <f t="shared" si="8"/>
        <v>0</v>
      </c>
      <c r="AQ17" s="28">
        <f t="shared" si="9"/>
        <v>0</v>
      </c>
      <c r="AR17" s="60">
        <f t="shared" si="10"/>
        <v>0</v>
      </c>
      <c r="AS17" s="60">
        <f t="shared" si="11"/>
        <v>0</v>
      </c>
      <c r="AT17" s="43">
        <f t="shared" si="12"/>
        <v>0</v>
      </c>
      <c r="AU17" s="43">
        <f t="shared" si="13"/>
        <v>106575</v>
      </c>
      <c r="AV17" s="60">
        <f t="shared" si="14"/>
        <v>0</v>
      </c>
      <c r="AW17" s="60">
        <f t="shared" si="14"/>
        <v>106575</v>
      </c>
      <c r="AY17" s="6"/>
      <c r="AZ17" s="6"/>
      <c r="BA17" s="6"/>
      <c r="BB17" s="6"/>
      <c r="BD17" s="6"/>
    </row>
    <row r="18" spans="1:56" ht="25.5" customHeight="1" x14ac:dyDescent="0.2">
      <c r="A18" s="23" t="s">
        <v>31</v>
      </c>
      <c r="B18" s="36">
        <v>0</v>
      </c>
      <c r="C18" s="36">
        <v>5490</v>
      </c>
      <c r="D18" s="36">
        <v>3520</v>
      </c>
      <c r="E18" s="36">
        <v>5490</v>
      </c>
      <c r="F18" s="36">
        <v>7500</v>
      </c>
      <c r="G18" s="36">
        <v>7500</v>
      </c>
      <c r="H18" s="36">
        <v>0</v>
      </c>
      <c r="I18" s="36">
        <v>7500</v>
      </c>
      <c r="J18" s="11"/>
      <c r="K18" s="11"/>
      <c r="L18" s="11"/>
      <c r="M18" s="11"/>
      <c r="N18" s="48">
        <f t="shared" si="17"/>
        <v>7500</v>
      </c>
      <c r="O18" s="48">
        <f t="shared" si="18"/>
        <v>12990</v>
      </c>
      <c r="P18" s="42">
        <f t="shared" si="1"/>
        <v>3520</v>
      </c>
      <c r="Q18" s="42">
        <f t="shared" si="1"/>
        <v>12990</v>
      </c>
      <c r="R18" s="40">
        <v>0</v>
      </c>
      <c r="S18" s="40">
        <v>0</v>
      </c>
      <c r="T18" s="40">
        <v>0</v>
      </c>
      <c r="U18" s="40">
        <v>0</v>
      </c>
      <c r="V18" s="20"/>
      <c r="W18" s="20"/>
      <c r="X18" s="12"/>
      <c r="Y18" s="12"/>
      <c r="Z18" s="20"/>
      <c r="AA18" s="40"/>
      <c r="AB18" s="40"/>
      <c r="AC18" s="40"/>
      <c r="AD18" s="52">
        <f t="shared" si="19"/>
        <v>0</v>
      </c>
      <c r="AE18" s="52">
        <f t="shared" si="20"/>
        <v>0</v>
      </c>
      <c r="AF18" s="42">
        <f t="shared" si="2"/>
        <v>0</v>
      </c>
      <c r="AG18" s="42">
        <f t="shared" si="2"/>
        <v>0</v>
      </c>
      <c r="AH18" s="28">
        <f t="shared" si="15"/>
        <v>0</v>
      </c>
      <c r="AI18" s="28">
        <f t="shared" si="16"/>
        <v>5490</v>
      </c>
      <c r="AJ18" s="60">
        <f t="shared" si="3"/>
        <v>3520</v>
      </c>
      <c r="AK18" s="60">
        <f t="shared" si="3"/>
        <v>5490</v>
      </c>
      <c r="AL18" s="28">
        <f t="shared" si="4"/>
        <v>7500</v>
      </c>
      <c r="AM18" s="28">
        <f t="shared" si="5"/>
        <v>7500</v>
      </c>
      <c r="AN18" s="60">
        <f t="shared" si="6"/>
        <v>0</v>
      </c>
      <c r="AO18" s="60">
        <f t="shared" si="7"/>
        <v>7500</v>
      </c>
      <c r="AP18" s="28">
        <f t="shared" si="8"/>
        <v>0</v>
      </c>
      <c r="AQ18" s="28">
        <f t="shared" si="9"/>
        <v>0</v>
      </c>
      <c r="AR18" s="60">
        <f t="shared" si="10"/>
        <v>0</v>
      </c>
      <c r="AS18" s="60">
        <f t="shared" si="11"/>
        <v>0</v>
      </c>
      <c r="AT18" s="43">
        <f t="shared" si="12"/>
        <v>7500</v>
      </c>
      <c r="AU18" s="43">
        <f t="shared" si="13"/>
        <v>12990</v>
      </c>
      <c r="AV18" s="60">
        <f t="shared" si="14"/>
        <v>3520</v>
      </c>
      <c r="AW18" s="60">
        <f t="shared" si="14"/>
        <v>12990</v>
      </c>
      <c r="AY18" s="6"/>
      <c r="AZ18" s="6"/>
      <c r="BA18" s="6"/>
      <c r="BB18" s="6"/>
      <c r="BD18" s="6"/>
    </row>
    <row r="19" spans="1:56" ht="27.75" customHeight="1" x14ac:dyDescent="0.2">
      <c r="A19" s="23" t="s">
        <v>32</v>
      </c>
      <c r="B19" s="35">
        <v>3000</v>
      </c>
      <c r="C19" s="35">
        <v>8000</v>
      </c>
      <c r="D19" s="35">
        <v>0</v>
      </c>
      <c r="E19" s="35">
        <v>8000</v>
      </c>
      <c r="F19" s="36">
        <v>0</v>
      </c>
      <c r="G19" s="36">
        <v>2500</v>
      </c>
      <c r="H19" s="36">
        <v>0</v>
      </c>
      <c r="I19" s="36">
        <v>2500</v>
      </c>
      <c r="J19" s="13"/>
      <c r="K19" s="13"/>
      <c r="L19" s="13"/>
      <c r="M19" s="13"/>
      <c r="N19" s="48">
        <f t="shared" si="17"/>
        <v>3000</v>
      </c>
      <c r="O19" s="48">
        <f t="shared" si="18"/>
        <v>10500</v>
      </c>
      <c r="P19" s="42">
        <f t="shared" si="1"/>
        <v>0</v>
      </c>
      <c r="Q19" s="42">
        <f t="shared" si="1"/>
        <v>10500</v>
      </c>
      <c r="R19" s="40"/>
      <c r="S19" s="40"/>
      <c r="T19" s="40"/>
      <c r="U19" s="40"/>
      <c r="V19" s="14"/>
      <c r="W19" s="14"/>
      <c r="X19" s="14"/>
      <c r="Y19" s="14"/>
      <c r="Z19" s="14"/>
      <c r="AA19" s="14"/>
      <c r="AB19" s="14"/>
      <c r="AC19" s="14"/>
      <c r="AD19" s="52">
        <f t="shared" si="19"/>
        <v>0</v>
      </c>
      <c r="AE19" s="52">
        <f t="shared" si="20"/>
        <v>0</v>
      </c>
      <c r="AF19" s="42">
        <f t="shared" si="2"/>
        <v>0</v>
      </c>
      <c r="AG19" s="42">
        <f t="shared" si="2"/>
        <v>0</v>
      </c>
      <c r="AH19" s="28">
        <f t="shared" si="15"/>
        <v>3000</v>
      </c>
      <c r="AI19" s="28">
        <f t="shared" si="16"/>
        <v>8000</v>
      </c>
      <c r="AJ19" s="60">
        <f t="shared" si="3"/>
        <v>0</v>
      </c>
      <c r="AK19" s="60">
        <f t="shared" si="3"/>
        <v>8000</v>
      </c>
      <c r="AL19" s="28">
        <f t="shared" si="4"/>
        <v>0</v>
      </c>
      <c r="AM19" s="28">
        <f t="shared" si="5"/>
        <v>2500</v>
      </c>
      <c r="AN19" s="60">
        <f t="shared" si="6"/>
        <v>0</v>
      </c>
      <c r="AO19" s="60">
        <f t="shared" si="7"/>
        <v>2500</v>
      </c>
      <c r="AP19" s="28">
        <f t="shared" si="8"/>
        <v>0</v>
      </c>
      <c r="AQ19" s="28">
        <f t="shared" si="9"/>
        <v>0</v>
      </c>
      <c r="AR19" s="60">
        <f t="shared" si="10"/>
        <v>0</v>
      </c>
      <c r="AS19" s="60">
        <f t="shared" si="11"/>
        <v>0</v>
      </c>
      <c r="AT19" s="43">
        <f t="shared" si="12"/>
        <v>3000</v>
      </c>
      <c r="AU19" s="43">
        <f t="shared" si="13"/>
        <v>10500</v>
      </c>
      <c r="AV19" s="60">
        <f t="shared" si="14"/>
        <v>0</v>
      </c>
      <c r="AW19" s="60">
        <f t="shared" si="14"/>
        <v>10500</v>
      </c>
      <c r="AY19" s="6"/>
      <c r="AZ19" s="6"/>
      <c r="BA19" s="6"/>
      <c r="BB19" s="6"/>
      <c r="BD19" s="6"/>
    </row>
    <row r="20" spans="1:56" ht="26.25" customHeight="1" x14ac:dyDescent="0.2">
      <c r="A20" s="23" t="s">
        <v>45</v>
      </c>
      <c r="B20" s="37">
        <v>5500</v>
      </c>
      <c r="C20" s="37">
        <v>9000</v>
      </c>
      <c r="D20" s="37">
        <v>3800</v>
      </c>
      <c r="E20" s="37">
        <v>9000</v>
      </c>
      <c r="F20" s="37">
        <v>10000</v>
      </c>
      <c r="G20" s="37">
        <v>12500</v>
      </c>
      <c r="H20" s="37">
        <v>12500</v>
      </c>
      <c r="I20" s="37">
        <v>17200</v>
      </c>
      <c r="J20" s="37">
        <v>4500</v>
      </c>
      <c r="K20" s="37">
        <v>9000</v>
      </c>
      <c r="L20" s="37">
        <v>0</v>
      </c>
      <c r="M20" s="37">
        <v>9000</v>
      </c>
      <c r="N20" s="48">
        <f t="shared" si="17"/>
        <v>20000</v>
      </c>
      <c r="O20" s="48">
        <f t="shared" si="18"/>
        <v>30500</v>
      </c>
      <c r="P20" s="42">
        <f t="shared" si="1"/>
        <v>16300</v>
      </c>
      <c r="Q20" s="42">
        <f t="shared" si="1"/>
        <v>35200</v>
      </c>
      <c r="R20" s="40">
        <v>0</v>
      </c>
      <c r="S20" s="40">
        <v>0</v>
      </c>
      <c r="T20" s="40">
        <v>0</v>
      </c>
      <c r="U20" s="40">
        <v>0</v>
      </c>
      <c r="V20" s="14"/>
      <c r="W20" s="14"/>
      <c r="X20" s="14"/>
      <c r="Y20" s="14"/>
      <c r="Z20" s="14"/>
      <c r="AA20" s="14"/>
      <c r="AB20" s="14"/>
      <c r="AC20" s="14"/>
      <c r="AD20" s="52">
        <f t="shared" si="19"/>
        <v>0</v>
      </c>
      <c r="AE20" s="52">
        <f t="shared" si="20"/>
        <v>0</v>
      </c>
      <c r="AF20" s="42">
        <f t="shared" si="2"/>
        <v>0</v>
      </c>
      <c r="AG20" s="42">
        <f t="shared" si="2"/>
        <v>0</v>
      </c>
      <c r="AH20" s="28">
        <f t="shared" si="15"/>
        <v>5500</v>
      </c>
      <c r="AI20" s="28">
        <f t="shared" si="16"/>
        <v>9000</v>
      </c>
      <c r="AJ20" s="60">
        <f t="shared" si="3"/>
        <v>3800</v>
      </c>
      <c r="AK20" s="60">
        <f t="shared" si="3"/>
        <v>9000</v>
      </c>
      <c r="AL20" s="28">
        <f t="shared" si="4"/>
        <v>10000</v>
      </c>
      <c r="AM20" s="28">
        <f t="shared" si="5"/>
        <v>12500</v>
      </c>
      <c r="AN20" s="60">
        <f t="shared" si="6"/>
        <v>12500</v>
      </c>
      <c r="AO20" s="60">
        <f t="shared" si="7"/>
        <v>17200</v>
      </c>
      <c r="AP20" s="28">
        <f t="shared" si="8"/>
        <v>4500</v>
      </c>
      <c r="AQ20" s="28">
        <f t="shared" si="9"/>
        <v>9000</v>
      </c>
      <c r="AR20" s="60">
        <f t="shared" si="10"/>
        <v>0</v>
      </c>
      <c r="AS20" s="60">
        <f t="shared" si="11"/>
        <v>9000</v>
      </c>
      <c r="AT20" s="43">
        <f t="shared" si="12"/>
        <v>20000</v>
      </c>
      <c r="AU20" s="43">
        <f t="shared" si="13"/>
        <v>30500</v>
      </c>
      <c r="AV20" s="60">
        <f t="shared" si="14"/>
        <v>16300</v>
      </c>
      <c r="AW20" s="60">
        <f t="shared" si="14"/>
        <v>35200</v>
      </c>
      <c r="AY20" s="6"/>
      <c r="AZ20" s="6"/>
      <c r="BA20" s="6"/>
      <c r="BB20" s="6"/>
      <c r="BD20" s="6"/>
    </row>
    <row r="21" spans="1:56" ht="13.5" customHeight="1" x14ac:dyDescent="0.2">
      <c r="A21" s="24" t="s">
        <v>44</v>
      </c>
      <c r="B21" s="37">
        <v>97729</v>
      </c>
      <c r="C21" s="37">
        <v>97729</v>
      </c>
      <c r="D21" s="37">
        <v>0</v>
      </c>
      <c r="E21" s="37">
        <v>97729</v>
      </c>
      <c r="F21" s="37">
        <v>10000</v>
      </c>
      <c r="G21" s="37">
        <v>10000</v>
      </c>
      <c r="H21" s="37">
        <v>0</v>
      </c>
      <c r="I21" s="37">
        <v>10000</v>
      </c>
      <c r="J21" s="37"/>
      <c r="K21" s="37"/>
      <c r="L21" s="37"/>
      <c r="M21" s="37"/>
      <c r="N21" s="48">
        <f t="shared" si="17"/>
        <v>107729</v>
      </c>
      <c r="O21" s="48">
        <f t="shared" si="18"/>
        <v>107729</v>
      </c>
      <c r="P21" s="42">
        <f t="shared" si="1"/>
        <v>0</v>
      </c>
      <c r="Q21" s="42">
        <f t="shared" si="1"/>
        <v>107729</v>
      </c>
      <c r="R21" s="62">
        <v>96575</v>
      </c>
      <c r="S21" s="40">
        <v>0</v>
      </c>
      <c r="T21" s="40">
        <v>0</v>
      </c>
      <c r="U21" s="40">
        <v>0</v>
      </c>
      <c r="V21" s="62">
        <v>10000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52">
        <f t="shared" si="19"/>
        <v>106575</v>
      </c>
      <c r="AE21" s="52">
        <f t="shared" si="20"/>
        <v>0</v>
      </c>
      <c r="AF21" s="42">
        <f t="shared" si="2"/>
        <v>0</v>
      </c>
      <c r="AG21" s="42">
        <f t="shared" si="2"/>
        <v>0</v>
      </c>
      <c r="AH21" s="28">
        <f t="shared" si="15"/>
        <v>194304</v>
      </c>
      <c r="AI21" s="28">
        <f t="shared" si="16"/>
        <v>97729</v>
      </c>
      <c r="AJ21" s="60">
        <f t="shared" si="3"/>
        <v>0</v>
      </c>
      <c r="AK21" s="60">
        <f t="shared" si="3"/>
        <v>97729</v>
      </c>
      <c r="AL21" s="28">
        <f t="shared" si="4"/>
        <v>20000</v>
      </c>
      <c r="AM21" s="28">
        <f t="shared" si="5"/>
        <v>10000</v>
      </c>
      <c r="AN21" s="60">
        <f t="shared" si="6"/>
        <v>0</v>
      </c>
      <c r="AO21" s="60">
        <f t="shared" si="7"/>
        <v>10000</v>
      </c>
      <c r="AP21" s="28">
        <f t="shared" si="8"/>
        <v>0</v>
      </c>
      <c r="AQ21" s="28">
        <f t="shared" si="9"/>
        <v>0</v>
      </c>
      <c r="AR21" s="60">
        <f t="shared" si="10"/>
        <v>0</v>
      </c>
      <c r="AS21" s="60">
        <f t="shared" si="11"/>
        <v>0</v>
      </c>
      <c r="AT21" s="43">
        <f t="shared" si="12"/>
        <v>214304</v>
      </c>
      <c r="AU21" s="43">
        <f t="shared" si="13"/>
        <v>107729</v>
      </c>
      <c r="AV21" s="60">
        <f t="shared" si="14"/>
        <v>0</v>
      </c>
      <c r="AW21" s="60">
        <f t="shared" si="14"/>
        <v>107729</v>
      </c>
      <c r="AY21" s="6"/>
      <c r="AZ21" s="6"/>
      <c r="BA21" s="6"/>
      <c r="BB21" s="6"/>
      <c r="BD21" s="6"/>
    </row>
    <row r="22" spans="1:56" ht="21" customHeight="1" x14ac:dyDescent="0.2">
      <c r="A22" s="44" t="s">
        <v>11</v>
      </c>
      <c r="B22" s="45">
        <f t="shared" ref="B22:M22" si="23">SUM(B23:B26)</f>
        <v>185902</v>
      </c>
      <c r="C22" s="45">
        <f t="shared" si="23"/>
        <v>185902</v>
      </c>
      <c r="D22" s="45">
        <f t="shared" si="23"/>
        <v>98267</v>
      </c>
      <c r="E22" s="45">
        <f t="shared" si="23"/>
        <v>185902</v>
      </c>
      <c r="F22" s="45">
        <f t="shared" si="23"/>
        <v>0</v>
      </c>
      <c r="G22" s="45">
        <f t="shared" si="23"/>
        <v>0</v>
      </c>
      <c r="H22" s="45">
        <f t="shared" si="23"/>
        <v>0</v>
      </c>
      <c r="I22" s="45">
        <f t="shared" si="23"/>
        <v>0</v>
      </c>
      <c r="J22" s="45">
        <f t="shared" si="23"/>
        <v>0</v>
      </c>
      <c r="K22" s="45">
        <f t="shared" si="23"/>
        <v>0</v>
      </c>
      <c r="L22" s="45">
        <f t="shared" si="23"/>
        <v>0</v>
      </c>
      <c r="M22" s="45">
        <f t="shared" si="23"/>
        <v>0</v>
      </c>
      <c r="N22" s="46">
        <f t="shared" si="17"/>
        <v>185902</v>
      </c>
      <c r="O22" s="46">
        <f>C22+G22+K22</f>
        <v>185902</v>
      </c>
      <c r="P22" s="42">
        <f t="shared" si="1"/>
        <v>98267</v>
      </c>
      <c r="Q22" s="42">
        <f t="shared" si="1"/>
        <v>185902</v>
      </c>
      <c r="R22" s="45">
        <f t="shared" ref="R22:AE22" si="24">SUM(R23:R26)</f>
        <v>0</v>
      </c>
      <c r="S22" s="45">
        <f t="shared" si="24"/>
        <v>0</v>
      </c>
      <c r="T22" s="45">
        <f t="shared" si="24"/>
        <v>0</v>
      </c>
      <c r="U22" s="45">
        <f t="shared" si="24"/>
        <v>0</v>
      </c>
      <c r="V22" s="45">
        <f t="shared" si="24"/>
        <v>0</v>
      </c>
      <c r="W22" s="45">
        <f t="shared" si="24"/>
        <v>0</v>
      </c>
      <c r="X22" s="45">
        <f t="shared" si="24"/>
        <v>0</v>
      </c>
      <c r="Y22" s="45">
        <f t="shared" si="24"/>
        <v>0</v>
      </c>
      <c r="Z22" s="45">
        <f t="shared" si="24"/>
        <v>0</v>
      </c>
      <c r="AA22" s="45">
        <f t="shared" si="24"/>
        <v>0</v>
      </c>
      <c r="AB22" s="45">
        <f t="shared" si="24"/>
        <v>0</v>
      </c>
      <c r="AC22" s="45">
        <f t="shared" si="24"/>
        <v>0</v>
      </c>
      <c r="AD22" s="45">
        <f t="shared" si="24"/>
        <v>0</v>
      </c>
      <c r="AE22" s="45">
        <f t="shared" si="24"/>
        <v>0</v>
      </c>
      <c r="AF22" s="42">
        <f t="shared" si="2"/>
        <v>0</v>
      </c>
      <c r="AG22" s="42">
        <f t="shared" si="2"/>
        <v>0</v>
      </c>
      <c r="AH22" s="43">
        <f t="shared" si="15"/>
        <v>185902</v>
      </c>
      <c r="AI22" s="43">
        <f t="shared" si="16"/>
        <v>185902</v>
      </c>
      <c r="AJ22" s="60">
        <f t="shared" si="3"/>
        <v>98267</v>
      </c>
      <c r="AK22" s="60">
        <f t="shared" si="3"/>
        <v>185902</v>
      </c>
      <c r="AL22" s="43">
        <f t="shared" si="4"/>
        <v>0</v>
      </c>
      <c r="AM22" s="43">
        <f t="shared" si="5"/>
        <v>0</v>
      </c>
      <c r="AN22" s="60">
        <f t="shared" si="6"/>
        <v>0</v>
      </c>
      <c r="AO22" s="60">
        <f t="shared" si="7"/>
        <v>0</v>
      </c>
      <c r="AP22" s="43">
        <f t="shared" si="8"/>
        <v>0</v>
      </c>
      <c r="AQ22" s="43">
        <f t="shared" si="9"/>
        <v>0</v>
      </c>
      <c r="AR22" s="60">
        <f t="shared" si="10"/>
        <v>0</v>
      </c>
      <c r="AS22" s="60">
        <f t="shared" si="11"/>
        <v>0</v>
      </c>
      <c r="AT22" s="43">
        <f t="shared" si="12"/>
        <v>185902</v>
      </c>
      <c r="AU22" s="43">
        <f t="shared" si="13"/>
        <v>185902</v>
      </c>
      <c r="AV22" s="60">
        <f t="shared" si="14"/>
        <v>98267</v>
      </c>
      <c r="AW22" s="60">
        <f t="shared" si="14"/>
        <v>185902</v>
      </c>
      <c r="AY22" s="6"/>
      <c r="AZ22" s="6"/>
      <c r="BA22" s="6"/>
      <c r="BB22" s="6"/>
      <c r="BD22" s="6"/>
    </row>
    <row r="23" spans="1:56" ht="20.25" customHeight="1" x14ac:dyDescent="0.2">
      <c r="A23" s="19" t="s">
        <v>23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48">
        <f t="shared" si="17"/>
        <v>0</v>
      </c>
      <c r="O23" s="48">
        <f t="shared" si="18"/>
        <v>0</v>
      </c>
      <c r="P23" s="42">
        <f t="shared" si="1"/>
        <v>0</v>
      </c>
      <c r="Q23" s="42">
        <f t="shared" si="1"/>
        <v>0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50"/>
      <c r="AE23" s="50"/>
      <c r="AF23" s="42">
        <f t="shared" si="2"/>
        <v>0</v>
      </c>
      <c r="AG23" s="42">
        <f t="shared" si="2"/>
        <v>0</v>
      </c>
      <c r="AH23" s="28">
        <f t="shared" si="15"/>
        <v>0</v>
      </c>
      <c r="AI23" s="28">
        <f t="shared" si="16"/>
        <v>0</v>
      </c>
      <c r="AJ23" s="60">
        <f t="shared" si="3"/>
        <v>0</v>
      </c>
      <c r="AK23" s="60">
        <f t="shared" si="3"/>
        <v>0</v>
      </c>
      <c r="AL23" s="28">
        <f t="shared" si="4"/>
        <v>0</v>
      </c>
      <c r="AM23" s="28">
        <f t="shared" si="5"/>
        <v>0</v>
      </c>
      <c r="AN23" s="60">
        <f t="shared" si="6"/>
        <v>0</v>
      </c>
      <c r="AO23" s="60">
        <f t="shared" si="7"/>
        <v>0</v>
      </c>
      <c r="AP23" s="28">
        <f t="shared" si="8"/>
        <v>0</v>
      </c>
      <c r="AQ23" s="28">
        <f t="shared" si="9"/>
        <v>0</v>
      </c>
      <c r="AR23" s="60">
        <f t="shared" si="10"/>
        <v>0</v>
      </c>
      <c r="AS23" s="60">
        <f t="shared" si="11"/>
        <v>0</v>
      </c>
      <c r="AT23" s="43">
        <f t="shared" si="12"/>
        <v>0</v>
      </c>
      <c r="AU23" s="43">
        <f t="shared" si="13"/>
        <v>0</v>
      </c>
      <c r="AV23" s="60">
        <f t="shared" si="14"/>
        <v>0</v>
      </c>
      <c r="AW23" s="60">
        <f t="shared" si="14"/>
        <v>0</v>
      </c>
      <c r="AY23" s="6"/>
      <c r="AZ23" s="6"/>
      <c r="BA23" s="6"/>
      <c r="BB23" s="6"/>
      <c r="BD23" s="6"/>
    </row>
    <row r="24" spans="1:56" ht="21" customHeight="1" x14ac:dyDescent="0.2">
      <c r="A24" s="5" t="s">
        <v>39</v>
      </c>
      <c r="B24" s="38">
        <v>12724</v>
      </c>
      <c r="C24" s="38">
        <v>12724</v>
      </c>
      <c r="D24" s="38">
        <v>12724</v>
      </c>
      <c r="E24" s="38">
        <v>12724</v>
      </c>
      <c r="F24" s="8"/>
      <c r="G24" s="8"/>
      <c r="H24" s="8"/>
      <c r="I24" s="8"/>
      <c r="J24" s="8"/>
      <c r="K24" s="8"/>
      <c r="L24" s="8"/>
      <c r="M24" s="8"/>
      <c r="N24" s="48">
        <f t="shared" si="17"/>
        <v>12724</v>
      </c>
      <c r="O24" s="48">
        <f t="shared" si="18"/>
        <v>12724</v>
      </c>
      <c r="P24" s="42">
        <f t="shared" si="1"/>
        <v>12724</v>
      </c>
      <c r="Q24" s="42">
        <f t="shared" si="1"/>
        <v>12724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50"/>
      <c r="AE24" s="50"/>
      <c r="AF24" s="42">
        <f t="shared" si="2"/>
        <v>0</v>
      </c>
      <c r="AG24" s="42">
        <f t="shared" si="2"/>
        <v>0</v>
      </c>
      <c r="AH24" s="28">
        <f t="shared" si="15"/>
        <v>12724</v>
      </c>
      <c r="AI24" s="28">
        <f t="shared" si="16"/>
        <v>12724</v>
      </c>
      <c r="AJ24" s="60">
        <f t="shared" si="3"/>
        <v>12724</v>
      </c>
      <c r="AK24" s="60">
        <f t="shared" si="3"/>
        <v>12724</v>
      </c>
      <c r="AL24" s="28">
        <f t="shared" si="4"/>
        <v>0</v>
      </c>
      <c r="AM24" s="28">
        <f t="shared" si="5"/>
        <v>0</v>
      </c>
      <c r="AN24" s="60">
        <f t="shared" si="6"/>
        <v>0</v>
      </c>
      <c r="AO24" s="60">
        <f t="shared" si="7"/>
        <v>0</v>
      </c>
      <c r="AP24" s="28">
        <f t="shared" si="8"/>
        <v>0</v>
      </c>
      <c r="AQ24" s="28">
        <f t="shared" si="9"/>
        <v>0</v>
      </c>
      <c r="AR24" s="60">
        <f t="shared" si="10"/>
        <v>0</v>
      </c>
      <c r="AS24" s="60">
        <f t="shared" si="11"/>
        <v>0</v>
      </c>
      <c r="AT24" s="43">
        <f t="shared" si="12"/>
        <v>12724</v>
      </c>
      <c r="AU24" s="43">
        <f t="shared" si="13"/>
        <v>12724</v>
      </c>
      <c r="AV24" s="60">
        <f t="shared" si="14"/>
        <v>12724</v>
      </c>
      <c r="AW24" s="60">
        <f t="shared" si="14"/>
        <v>12724</v>
      </c>
      <c r="AY24" s="6"/>
      <c r="AZ24" s="6"/>
      <c r="BA24" s="6"/>
      <c r="BB24" s="6"/>
      <c r="BD24" s="6"/>
    </row>
    <row r="25" spans="1:56" ht="22.5" customHeight="1" x14ac:dyDescent="0.2">
      <c r="A25" s="5" t="s">
        <v>24</v>
      </c>
      <c r="B25" s="33">
        <v>173178</v>
      </c>
      <c r="C25" s="38">
        <v>173178</v>
      </c>
      <c r="D25" s="38">
        <v>85543</v>
      </c>
      <c r="E25" s="38">
        <v>173178</v>
      </c>
      <c r="F25" s="8"/>
      <c r="G25" s="8"/>
      <c r="H25" s="8"/>
      <c r="I25" s="8"/>
      <c r="J25" s="8"/>
      <c r="K25" s="8"/>
      <c r="L25" s="8"/>
      <c r="M25" s="8"/>
      <c r="N25" s="48">
        <f t="shared" si="17"/>
        <v>173178</v>
      </c>
      <c r="O25" s="48">
        <f t="shared" si="18"/>
        <v>173178</v>
      </c>
      <c r="P25" s="42">
        <f t="shared" si="1"/>
        <v>85543</v>
      </c>
      <c r="Q25" s="42">
        <f t="shared" si="1"/>
        <v>173178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50"/>
      <c r="AE25" s="50"/>
      <c r="AF25" s="42">
        <f t="shared" si="2"/>
        <v>0</v>
      </c>
      <c r="AG25" s="42">
        <f t="shared" si="2"/>
        <v>0</v>
      </c>
      <c r="AH25" s="28">
        <f t="shared" si="15"/>
        <v>173178</v>
      </c>
      <c r="AI25" s="28">
        <f t="shared" si="16"/>
        <v>173178</v>
      </c>
      <c r="AJ25" s="60">
        <f t="shared" si="3"/>
        <v>85543</v>
      </c>
      <c r="AK25" s="60">
        <f t="shared" si="3"/>
        <v>173178</v>
      </c>
      <c r="AL25" s="28">
        <f t="shared" si="4"/>
        <v>0</v>
      </c>
      <c r="AM25" s="28">
        <f t="shared" si="5"/>
        <v>0</v>
      </c>
      <c r="AN25" s="60">
        <f t="shared" si="6"/>
        <v>0</v>
      </c>
      <c r="AO25" s="60">
        <f t="shared" si="7"/>
        <v>0</v>
      </c>
      <c r="AP25" s="28">
        <f t="shared" si="8"/>
        <v>0</v>
      </c>
      <c r="AQ25" s="28">
        <f t="shared" si="9"/>
        <v>0</v>
      </c>
      <c r="AR25" s="60">
        <f t="shared" si="10"/>
        <v>0</v>
      </c>
      <c r="AS25" s="60">
        <f t="shared" si="11"/>
        <v>0</v>
      </c>
      <c r="AT25" s="43">
        <f t="shared" si="12"/>
        <v>173178</v>
      </c>
      <c r="AU25" s="43">
        <f t="shared" si="13"/>
        <v>173178</v>
      </c>
      <c r="AV25" s="60">
        <f t="shared" si="14"/>
        <v>85543</v>
      </c>
      <c r="AW25" s="60">
        <f t="shared" si="14"/>
        <v>173178</v>
      </c>
      <c r="AY25" s="6"/>
      <c r="AZ25" s="6"/>
      <c r="BA25" s="6"/>
      <c r="BB25" s="6"/>
      <c r="BD25" s="6"/>
    </row>
    <row r="26" spans="1:56" ht="18.75" customHeight="1" x14ac:dyDescent="0.2">
      <c r="A26" s="20" t="s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48">
        <f t="shared" si="17"/>
        <v>0</v>
      </c>
      <c r="O26" s="48">
        <f t="shared" si="18"/>
        <v>0</v>
      </c>
      <c r="P26" s="42">
        <f t="shared" si="18"/>
        <v>0</v>
      </c>
      <c r="Q26" s="42">
        <f t="shared" si="18"/>
        <v>0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50"/>
      <c r="AE26" s="50"/>
      <c r="AF26" s="42">
        <f t="shared" ref="AF26:AG46" si="25">T26+X26+AB26</f>
        <v>0</v>
      </c>
      <c r="AG26" s="42">
        <f t="shared" si="25"/>
        <v>0</v>
      </c>
      <c r="AH26" s="28">
        <f t="shared" si="15"/>
        <v>0</v>
      </c>
      <c r="AI26" s="28">
        <f t="shared" si="16"/>
        <v>0</v>
      </c>
      <c r="AJ26" s="60">
        <f t="shared" si="16"/>
        <v>0</v>
      </c>
      <c r="AK26" s="60">
        <f t="shared" si="16"/>
        <v>0</v>
      </c>
      <c r="AL26" s="28">
        <f t="shared" si="4"/>
        <v>0</v>
      </c>
      <c r="AM26" s="28">
        <f t="shared" si="5"/>
        <v>0</v>
      </c>
      <c r="AN26" s="60">
        <f t="shared" si="6"/>
        <v>0</v>
      </c>
      <c r="AO26" s="60">
        <f t="shared" si="7"/>
        <v>0</v>
      </c>
      <c r="AP26" s="28">
        <f t="shared" si="8"/>
        <v>0</v>
      </c>
      <c r="AQ26" s="28">
        <f t="shared" si="9"/>
        <v>0</v>
      </c>
      <c r="AR26" s="60">
        <f t="shared" si="10"/>
        <v>0</v>
      </c>
      <c r="AS26" s="60">
        <f t="shared" si="11"/>
        <v>0</v>
      </c>
      <c r="AT26" s="43">
        <f t="shared" si="12"/>
        <v>0</v>
      </c>
      <c r="AU26" s="43">
        <f t="shared" si="13"/>
        <v>0</v>
      </c>
      <c r="AV26" s="60">
        <f t="shared" ref="AV26:AW46" si="26">P26+AF26</f>
        <v>0</v>
      </c>
      <c r="AW26" s="60">
        <f t="shared" si="26"/>
        <v>0</v>
      </c>
      <c r="AY26" s="6"/>
      <c r="AZ26" s="6"/>
      <c r="BA26" s="6"/>
      <c r="BB26" s="6"/>
      <c r="BD26" s="6"/>
    </row>
    <row r="27" spans="1:56" ht="24.75" customHeight="1" x14ac:dyDescent="0.2">
      <c r="A27" s="9" t="s">
        <v>9</v>
      </c>
      <c r="B27" s="27">
        <f t="shared" ref="B27:AE27" si="27">B9+B22</f>
        <v>508058</v>
      </c>
      <c r="C27" s="27">
        <f t="shared" si="27"/>
        <v>603548</v>
      </c>
      <c r="D27" s="27">
        <f t="shared" si="27"/>
        <v>217365</v>
      </c>
      <c r="E27" s="27">
        <f t="shared" si="27"/>
        <v>684664</v>
      </c>
      <c r="F27" s="27">
        <f t="shared" si="27"/>
        <v>27500</v>
      </c>
      <c r="G27" s="27">
        <f t="shared" si="27"/>
        <v>32500</v>
      </c>
      <c r="H27" s="27">
        <f t="shared" si="27"/>
        <v>12500</v>
      </c>
      <c r="I27" s="27">
        <f t="shared" si="27"/>
        <v>37200</v>
      </c>
      <c r="J27" s="27">
        <f t="shared" si="27"/>
        <v>4500</v>
      </c>
      <c r="K27" s="27">
        <f t="shared" si="27"/>
        <v>9000</v>
      </c>
      <c r="L27" s="27">
        <f t="shared" si="27"/>
        <v>0</v>
      </c>
      <c r="M27" s="27">
        <f t="shared" si="27"/>
        <v>9000</v>
      </c>
      <c r="N27" s="46">
        <f t="shared" si="17"/>
        <v>540058</v>
      </c>
      <c r="O27" s="45">
        <f t="shared" si="27"/>
        <v>645048</v>
      </c>
      <c r="P27" s="42">
        <f t="shared" si="18"/>
        <v>229865</v>
      </c>
      <c r="Q27" s="42">
        <f t="shared" si="18"/>
        <v>730864</v>
      </c>
      <c r="R27" s="27">
        <f t="shared" si="27"/>
        <v>330648</v>
      </c>
      <c r="S27" s="27">
        <f t="shared" si="27"/>
        <v>347669</v>
      </c>
      <c r="T27" s="27">
        <f t="shared" si="27"/>
        <v>119112</v>
      </c>
      <c r="U27" s="27">
        <f t="shared" si="27"/>
        <v>359282</v>
      </c>
      <c r="V27" s="27">
        <f t="shared" si="27"/>
        <v>10000</v>
      </c>
      <c r="W27" s="27">
        <f t="shared" si="27"/>
        <v>10000</v>
      </c>
      <c r="X27" s="27">
        <f t="shared" si="27"/>
        <v>0</v>
      </c>
      <c r="Y27" s="27">
        <f t="shared" si="27"/>
        <v>10000</v>
      </c>
      <c r="Z27" s="27">
        <f t="shared" si="27"/>
        <v>0</v>
      </c>
      <c r="AA27" s="27">
        <f t="shared" si="27"/>
        <v>0</v>
      </c>
      <c r="AB27" s="27">
        <f t="shared" si="27"/>
        <v>0</v>
      </c>
      <c r="AC27" s="27">
        <f t="shared" si="27"/>
        <v>0</v>
      </c>
      <c r="AD27" s="45">
        <f t="shared" si="27"/>
        <v>340648</v>
      </c>
      <c r="AE27" s="45">
        <f t="shared" si="27"/>
        <v>357669</v>
      </c>
      <c r="AF27" s="42">
        <f t="shared" si="25"/>
        <v>119112</v>
      </c>
      <c r="AG27" s="42">
        <f t="shared" si="25"/>
        <v>369282</v>
      </c>
      <c r="AH27" s="28">
        <f t="shared" si="15"/>
        <v>838706</v>
      </c>
      <c r="AI27" s="28">
        <f t="shared" ref="AI27:AK43" si="28">C27+S27</f>
        <v>951217</v>
      </c>
      <c r="AJ27" s="60">
        <f t="shared" si="28"/>
        <v>336477</v>
      </c>
      <c r="AK27" s="60">
        <f t="shared" si="28"/>
        <v>1043946</v>
      </c>
      <c r="AL27" s="28">
        <f t="shared" ref="AL27:AL43" si="29">F27+V27</f>
        <v>37500</v>
      </c>
      <c r="AM27" s="28">
        <f t="shared" ref="AM27:AM43" si="30">G27+W27</f>
        <v>42500</v>
      </c>
      <c r="AN27" s="60">
        <f t="shared" si="6"/>
        <v>12500</v>
      </c>
      <c r="AO27" s="60">
        <f t="shared" si="7"/>
        <v>47200</v>
      </c>
      <c r="AP27" s="28">
        <f t="shared" ref="AP27:AP43" si="31">J27+Z27</f>
        <v>4500</v>
      </c>
      <c r="AQ27" s="28">
        <f t="shared" ref="AQ27:AQ43" si="32">K27+AA27</f>
        <v>9000</v>
      </c>
      <c r="AR27" s="60">
        <f t="shared" si="10"/>
        <v>0</v>
      </c>
      <c r="AS27" s="60">
        <f t="shared" si="11"/>
        <v>9000</v>
      </c>
      <c r="AT27" s="43">
        <f t="shared" ref="AT27:AT43" si="33">N27+AD27</f>
        <v>880706</v>
      </c>
      <c r="AU27" s="43">
        <f t="shared" si="13"/>
        <v>1002717</v>
      </c>
      <c r="AV27" s="60">
        <f t="shared" si="26"/>
        <v>348977</v>
      </c>
      <c r="AW27" s="60">
        <f t="shared" si="26"/>
        <v>1100146</v>
      </c>
      <c r="AY27" s="6"/>
      <c r="AZ27" s="6"/>
      <c r="BA27" s="6"/>
      <c r="BB27" s="6"/>
      <c r="BD27" s="6"/>
    </row>
    <row r="28" spans="1:56" ht="13.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8">
        <f t="shared" si="17"/>
        <v>0</v>
      </c>
      <c r="O28" s="49"/>
      <c r="P28" s="42">
        <f t="shared" ref="P28:Q46" si="34">D28+H28+L28</f>
        <v>0</v>
      </c>
      <c r="Q28" s="42">
        <f t="shared" si="34"/>
        <v>0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50"/>
      <c r="AE28" s="50"/>
      <c r="AF28" s="42">
        <f t="shared" si="25"/>
        <v>0</v>
      </c>
      <c r="AG28" s="42">
        <f t="shared" si="25"/>
        <v>0</v>
      </c>
      <c r="AH28" s="28">
        <f t="shared" si="15"/>
        <v>0</v>
      </c>
      <c r="AI28" s="28">
        <f t="shared" si="28"/>
        <v>0</v>
      </c>
      <c r="AJ28" s="60">
        <f t="shared" si="28"/>
        <v>0</v>
      </c>
      <c r="AK28" s="60">
        <f t="shared" si="28"/>
        <v>0</v>
      </c>
      <c r="AL28" s="28">
        <f t="shared" si="29"/>
        <v>0</v>
      </c>
      <c r="AM28" s="28">
        <f t="shared" si="30"/>
        <v>0</v>
      </c>
      <c r="AN28" s="60">
        <f t="shared" si="6"/>
        <v>0</v>
      </c>
      <c r="AO28" s="60">
        <f t="shared" si="7"/>
        <v>0</v>
      </c>
      <c r="AP28" s="28">
        <f t="shared" si="31"/>
        <v>0</v>
      </c>
      <c r="AQ28" s="28">
        <f t="shared" si="32"/>
        <v>0</v>
      </c>
      <c r="AR28" s="60">
        <f t="shared" si="10"/>
        <v>0</v>
      </c>
      <c r="AS28" s="60">
        <f t="shared" si="11"/>
        <v>0</v>
      </c>
      <c r="AT28" s="43">
        <f t="shared" si="33"/>
        <v>0</v>
      </c>
      <c r="AU28" s="43">
        <f t="shared" si="13"/>
        <v>0</v>
      </c>
      <c r="AV28" s="60">
        <f t="shared" si="26"/>
        <v>0</v>
      </c>
      <c r="AW28" s="60">
        <f t="shared" si="26"/>
        <v>0</v>
      </c>
      <c r="AY28" s="6"/>
      <c r="AZ28" s="6"/>
      <c r="BA28" s="6"/>
      <c r="BB28" s="6"/>
      <c r="BD28" s="6"/>
    </row>
    <row r="29" spans="1:56" ht="23.25" customHeight="1" x14ac:dyDescent="0.2">
      <c r="A29" s="44" t="s">
        <v>10</v>
      </c>
      <c r="B29" s="44">
        <f t="shared" ref="B29:M29" si="35">B30+B31+B32</f>
        <v>14000</v>
      </c>
      <c r="C29" s="44">
        <f t="shared" si="35"/>
        <v>24000</v>
      </c>
      <c r="D29" s="44">
        <f t="shared" si="35"/>
        <v>7859</v>
      </c>
      <c r="E29" s="44">
        <f t="shared" si="35"/>
        <v>24000</v>
      </c>
      <c r="F29" s="44">
        <f t="shared" si="35"/>
        <v>0</v>
      </c>
      <c r="G29" s="44">
        <f t="shared" si="35"/>
        <v>0</v>
      </c>
      <c r="H29" s="44">
        <f t="shared" si="35"/>
        <v>0</v>
      </c>
      <c r="I29" s="44">
        <f t="shared" si="35"/>
        <v>0</v>
      </c>
      <c r="J29" s="44">
        <f t="shared" si="35"/>
        <v>0</v>
      </c>
      <c r="K29" s="44">
        <f t="shared" si="35"/>
        <v>0</v>
      </c>
      <c r="L29" s="44">
        <f t="shared" si="35"/>
        <v>0</v>
      </c>
      <c r="M29" s="44">
        <f t="shared" si="35"/>
        <v>0</v>
      </c>
      <c r="N29" s="46">
        <f t="shared" si="17"/>
        <v>14000</v>
      </c>
      <c r="O29" s="44">
        <f t="shared" ref="O29:AC29" si="36">O30+O31+O32</f>
        <v>24000</v>
      </c>
      <c r="P29" s="42">
        <f t="shared" si="34"/>
        <v>7859</v>
      </c>
      <c r="Q29" s="42">
        <f t="shared" si="34"/>
        <v>24000</v>
      </c>
      <c r="R29" s="44">
        <f t="shared" si="36"/>
        <v>0</v>
      </c>
      <c r="S29" s="44">
        <f t="shared" si="36"/>
        <v>0</v>
      </c>
      <c r="T29" s="44">
        <f t="shared" si="36"/>
        <v>0</v>
      </c>
      <c r="U29" s="44">
        <f t="shared" si="36"/>
        <v>0</v>
      </c>
      <c r="V29" s="44">
        <f t="shared" si="36"/>
        <v>0</v>
      </c>
      <c r="W29" s="44">
        <f t="shared" si="36"/>
        <v>0</v>
      </c>
      <c r="X29" s="44">
        <f t="shared" si="36"/>
        <v>0</v>
      </c>
      <c r="Y29" s="44">
        <f t="shared" si="36"/>
        <v>0</v>
      </c>
      <c r="Z29" s="44">
        <f t="shared" si="36"/>
        <v>0</v>
      </c>
      <c r="AA29" s="44">
        <f t="shared" si="36"/>
        <v>0</v>
      </c>
      <c r="AB29" s="44">
        <f t="shared" si="36"/>
        <v>0</v>
      </c>
      <c r="AC29" s="44">
        <f t="shared" si="36"/>
        <v>0</v>
      </c>
      <c r="AD29" s="44">
        <f t="shared" ref="AD29:AE32" si="37">R29+V29+Z29</f>
        <v>0</v>
      </c>
      <c r="AE29" s="44">
        <f t="shared" si="37"/>
        <v>0</v>
      </c>
      <c r="AF29" s="42">
        <f t="shared" si="25"/>
        <v>0</v>
      </c>
      <c r="AG29" s="42">
        <f t="shared" si="25"/>
        <v>0</v>
      </c>
      <c r="AH29" s="43">
        <f t="shared" si="15"/>
        <v>14000</v>
      </c>
      <c r="AI29" s="43">
        <f t="shared" si="28"/>
        <v>24000</v>
      </c>
      <c r="AJ29" s="60">
        <f t="shared" si="28"/>
        <v>7859</v>
      </c>
      <c r="AK29" s="60">
        <f t="shared" si="28"/>
        <v>24000</v>
      </c>
      <c r="AL29" s="43">
        <f t="shared" si="29"/>
        <v>0</v>
      </c>
      <c r="AM29" s="43">
        <f t="shared" si="30"/>
        <v>0</v>
      </c>
      <c r="AN29" s="60">
        <f t="shared" si="6"/>
        <v>0</v>
      </c>
      <c r="AO29" s="60">
        <f t="shared" si="7"/>
        <v>0</v>
      </c>
      <c r="AP29" s="43">
        <f t="shared" si="31"/>
        <v>0</v>
      </c>
      <c r="AQ29" s="43">
        <f t="shared" si="32"/>
        <v>0</v>
      </c>
      <c r="AR29" s="60">
        <f t="shared" si="10"/>
        <v>0</v>
      </c>
      <c r="AS29" s="60">
        <f t="shared" si="11"/>
        <v>0</v>
      </c>
      <c r="AT29" s="43">
        <f t="shared" si="33"/>
        <v>14000</v>
      </c>
      <c r="AU29" s="43">
        <f t="shared" si="13"/>
        <v>24000</v>
      </c>
      <c r="AV29" s="60">
        <f t="shared" si="26"/>
        <v>7859</v>
      </c>
      <c r="AW29" s="60">
        <f t="shared" si="26"/>
        <v>24000</v>
      </c>
      <c r="AY29" s="6"/>
      <c r="AZ29" s="6"/>
      <c r="BA29" s="6"/>
      <c r="BB29" s="6"/>
      <c r="BD29" s="6"/>
    </row>
    <row r="30" spans="1:56" ht="20.25" customHeight="1" x14ac:dyDescent="0.2">
      <c r="A30" s="3" t="s">
        <v>25</v>
      </c>
      <c r="B30" s="25">
        <v>9000</v>
      </c>
      <c r="C30" s="25">
        <v>9000</v>
      </c>
      <c r="D30" s="25">
        <v>7859</v>
      </c>
      <c r="E30" s="25">
        <v>14000</v>
      </c>
      <c r="F30" s="3"/>
      <c r="G30" s="3"/>
      <c r="H30" s="3"/>
      <c r="I30" s="3"/>
      <c r="J30" s="3"/>
      <c r="K30" s="3"/>
      <c r="L30" s="3"/>
      <c r="M30" s="3"/>
      <c r="N30" s="48">
        <f t="shared" si="17"/>
        <v>9000</v>
      </c>
      <c r="O30" s="50">
        <f>C30+G30+K30</f>
        <v>9000</v>
      </c>
      <c r="P30" s="42">
        <f t="shared" si="34"/>
        <v>7859</v>
      </c>
      <c r="Q30" s="42">
        <f t="shared" si="34"/>
        <v>14000</v>
      </c>
      <c r="R30" s="5">
        <v>0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44">
        <f t="shared" si="37"/>
        <v>0</v>
      </c>
      <c r="AE30" s="44">
        <f t="shared" si="37"/>
        <v>0</v>
      </c>
      <c r="AF30" s="42">
        <f t="shared" si="25"/>
        <v>0</v>
      </c>
      <c r="AG30" s="42">
        <f t="shared" si="25"/>
        <v>0</v>
      </c>
      <c r="AH30" s="28">
        <f t="shared" si="15"/>
        <v>9000</v>
      </c>
      <c r="AI30" s="28">
        <f t="shared" si="28"/>
        <v>9000</v>
      </c>
      <c r="AJ30" s="60">
        <f t="shared" si="28"/>
        <v>7859</v>
      </c>
      <c r="AK30" s="60">
        <f t="shared" si="28"/>
        <v>14000</v>
      </c>
      <c r="AL30" s="28">
        <f t="shared" si="29"/>
        <v>0</v>
      </c>
      <c r="AM30" s="28">
        <f t="shared" si="30"/>
        <v>0</v>
      </c>
      <c r="AN30" s="60">
        <f t="shared" si="6"/>
        <v>0</v>
      </c>
      <c r="AO30" s="60">
        <f t="shared" si="7"/>
        <v>0</v>
      </c>
      <c r="AP30" s="28">
        <f t="shared" si="31"/>
        <v>0</v>
      </c>
      <c r="AQ30" s="28">
        <f t="shared" si="32"/>
        <v>0</v>
      </c>
      <c r="AR30" s="60">
        <f t="shared" si="10"/>
        <v>0</v>
      </c>
      <c r="AS30" s="60">
        <f t="shared" si="11"/>
        <v>0</v>
      </c>
      <c r="AT30" s="43">
        <f t="shared" si="33"/>
        <v>9000</v>
      </c>
      <c r="AU30" s="43">
        <f t="shared" si="13"/>
        <v>9000</v>
      </c>
      <c r="AV30" s="60">
        <f t="shared" si="26"/>
        <v>7859</v>
      </c>
      <c r="AW30" s="60">
        <f t="shared" si="26"/>
        <v>14000</v>
      </c>
      <c r="AY30" s="6"/>
      <c r="AZ30" s="6"/>
      <c r="BA30" s="6"/>
      <c r="BB30" s="6"/>
      <c r="BD30" s="6"/>
    </row>
    <row r="31" spans="1:56" ht="19.5" customHeight="1" x14ac:dyDescent="0.2">
      <c r="A31" s="3" t="s">
        <v>26</v>
      </c>
      <c r="B31" s="25">
        <v>5000</v>
      </c>
      <c r="C31" s="25">
        <v>15000</v>
      </c>
      <c r="D31" s="25">
        <v>0</v>
      </c>
      <c r="E31" s="25">
        <v>10000</v>
      </c>
      <c r="F31" s="3"/>
      <c r="G31" s="3"/>
      <c r="H31" s="3"/>
      <c r="I31" s="3"/>
      <c r="J31" s="3"/>
      <c r="K31" s="3"/>
      <c r="L31" s="3"/>
      <c r="M31" s="3"/>
      <c r="N31" s="48">
        <f t="shared" si="17"/>
        <v>5000</v>
      </c>
      <c r="O31" s="50">
        <f>C31+G31+K31</f>
        <v>15000</v>
      </c>
      <c r="P31" s="42">
        <f t="shared" si="34"/>
        <v>0</v>
      </c>
      <c r="Q31" s="42">
        <f t="shared" si="34"/>
        <v>10000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44">
        <f t="shared" si="37"/>
        <v>0</v>
      </c>
      <c r="AE31" s="44">
        <f t="shared" si="37"/>
        <v>0</v>
      </c>
      <c r="AF31" s="42">
        <f t="shared" si="25"/>
        <v>0</v>
      </c>
      <c r="AG31" s="42">
        <f t="shared" si="25"/>
        <v>0</v>
      </c>
      <c r="AH31" s="28">
        <f t="shared" si="15"/>
        <v>5000</v>
      </c>
      <c r="AI31" s="28">
        <f t="shared" si="28"/>
        <v>15000</v>
      </c>
      <c r="AJ31" s="60">
        <f t="shared" si="28"/>
        <v>0</v>
      </c>
      <c r="AK31" s="60">
        <f t="shared" si="28"/>
        <v>10000</v>
      </c>
      <c r="AL31" s="28">
        <f t="shared" si="29"/>
        <v>0</v>
      </c>
      <c r="AM31" s="28">
        <f t="shared" si="30"/>
        <v>0</v>
      </c>
      <c r="AN31" s="60">
        <f t="shared" si="6"/>
        <v>0</v>
      </c>
      <c r="AO31" s="60">
        <f t="shared" si="7"/>
        <v>0</v>
      </c>
      <c r="AP31" s="28">
        <f t="shared" si="31"/>
        <v>0</v>
      </c>
      <c r="AQ31" s="28">
        <f t="shared" si="32"/>
        <v>0</v>
      </c>
      <c r="AR31" s="60">
        <f t="shared" si="10"/>
        <v>0</v>
      </c>
      <c r="AS31" s="60">
        <f t="shared" si="11"/>
        <v>0</v>
      </c>
      <c r="AT31" s="43">
        <f t="shared" si="33"/>
        <v>5000</v>
      </c>
      <c r="AU31" s="43">
        <f t="shared" si="13"/>
        <v>15000</v>
      </c>
      <c r="AV31" s="60">
        <f t="shared" si="26"/>
        <v>0</v>
      </c>
      <c r="AW31" s="60">
        <f t="shared" si="26"/>
        <v>10000</v>
      </c>
      <c r="AY31" s="6"/>
      <c r="AZ31" s="6"/>
      <c r="BA31" s="6"/>
      <c r="BB31" s="6"/>
      <c r="BD31" s="6"/>
    </row>
    <row r="32" spans="1:56" ht="21.75" customHeight="1" x14ac:dyDescent="0.2">
      <c r="A32" s="3" t="s">
        <v>27</v>
      </c>
      <c r="B32" s="25">
        <f t="shared" ref="B32:M32" si="38">SUM(B33:B35)</f>
        <v>0</v>
      </c>
      <c r="C32" s="25">
        <f t="shared" si="38"/>
        <v>0</v>
      </c>
      <c r="D32" s="25">
        <f t="shared" si="38"/>
        <v>0</v>
      </c>
      <c r="E32" s="25">
        <f t="shared" si="38"/>
        <v>0</v>
      </c>
      <c r="F32" s="25">
        <f t="shared" si="38"/>
        <v>0</v>
      </c>
      <c r="G32" s="25">
        <f t="shared" si="38"/>
        <v>0</v>
      </c>
      <c r="H32" s="25">
        <f t="shared" si="38"/>
        <v>0</v>
      </c>
      <c r="I32" s="25">
        <f t="shared" si="38"/>
        <v>0</v>
      </c>
      <c r="J32" s="25">
        <f t="shared" si="38"/>
        <v>0</v>
      </c>
      <c r="K32" s="25">
        <f t="shared" si="38"/>
        <v>0</v>
      </c>
      <c r="L32" s="25">
        <f t="shared" si="38"/>
        <v>0</v>
      </c>
      <c r="M32" s="25">
        <f t="shared" si="38"/>
        <v>0</v>
      </c>
      <c r="N32" s="48">
        <f t="shared" si="17"/>
        <v>0</v>
      </c>
      <c r="O32" s="48">
        <f t="shared" ref="O32:AC32" si="39">SUM(O33:O35)</f>
        <v>0</v>
      </c>
      <c r="P32" s="42">
        <f t="shared" si="34"/>
        <v>0</v>
      </c>
      <c r="Q32" s="42">
        <f t="shared" si="34"/>
        <v>0</v>
      </c>
      <c r="R32" s="25">
        <f t="shared" si="39"/>
        <v>0</v>
      </c>
      <c r="S32" s="25">
        <f t="shared" si="39"/>
        <v>0</v>
      </c>
      <c r="T32" s="25">
        <v>0</v>
      </c>
      <c r="U32" s="25">
        <v>0</v>
      </c>
      <c r="V32" s="25">
        <f t="shared" si="39"/>
        <v>0</v>
      </c>
      <c r="W32" s="25">
        <f t="shared" si="39"/>
        <v>0</v>
      </c>
      <c r="X32" s="25">
        <f t="shared" si="39"/>
        <v>0</v>
      </c>
      <c r="Y32" s="25">
        <f t="shared" si="39"/>
        <v>0</v>
      </c>
      <c r="Z32" s="25">
        <f t="shared" si="39"/>
        <v>0</v>
      </c>
      <c r="AA32" s="25">
        <f t="shared" si="39"/>
        <v>0</v>
      </c>
      <c r="AB32" s="25">
        <f t="shared" si="39"/>
        <v>0</v>
      </c>
      <c r="AC32" s="25">
        <f t="shared" si="39"/>
        <v>0</v>
      </c>
      <c r="AD32" s="44">
        <f t="shared" si="37"/>
        <v>0</v>
      </c>
      <c r="AE32" s="44">
        <f t="shared" si="37"/>
        <v>0</v>
      </c>
      <c r="AF32" s="42">
        <f t="shared" si="25"/>
        <v>0</v>
      </c>
      <c r="AG32" s="42">
        <f t="shared" si="25"/>
        <v>0</v>
      </c>
      <c r="AH32" s="28">
        <f t="shared" si="15"/>
        <v>0</v>
      </c>
      <c r="AI32" s="28">
        <f t="shared" si="28"/>
        <v>0</v>
      </c>
      <c r="AJ32" s="60">
        <f t="shared" si="28"/>
        <v>0</v>
      </c>
      <c r="AK32" s="60">
        <f t="shared" si="28"/>
        <v>0</v>
      </c>
      <c r="AL32" s="28">
        <f t="shared" si="29"/>
        <v>0</v>
      </c>
      <c r="AM32" s="28">
        <f t="shared" si="30"/>
        <v>0</v>
      </c>
      <c r="AN32" s="60">
        <f t="shared" si="6"/>
        <v>0</v>
      </c>
      <c r="AO32" s="60">
        <f t="shared" si="7"/>
        <v>0</v>
      </c>
      <c r="AP32" s="28">
        <f t="shared" si="31"/>
        <v>0</v>
      </c>
      <c r="AQ32" s="28">
        <f t="shared" si="32"/>
        <v>0</v>
      </c>
      <c r="AR32" s="60">
        <f t="shared" si="10"/>
        <v>0</v>
      </c>
      <c r="AS32" s="60">
        <f t="shared" si="11"/>
        <v>0</v>
      </c>
      <c r="AT32" s="43">
        <f t="shared" si="33"/>
        <v>0</v>
      </c>
      <c r="AU32" s="43">
        <f t="shared" si="13"/>
        <v>0</v>
      </c>
      <c r="AV32" s="60">
        <f t="shared" si="26"/>
        <v>0</v>
      </c>
      <c r="AW32" s="60">
        <f t="shared" si="26"/>
        <v>0</v>
      </c>
      <c r="AY32" s="6"/>
      <c r="AZ32" s="6"/>
      <c r="BA32" s="6"/>
      <c r="BB32" s="6"/>
      <c r="BD32" s="6"/>
    </row>
    <row r="33" spans="1:56" ht="22.5" customHeight="1" x14ac:dyDescent="0.2">
      <c r="A33" s="23" t="s">
        <v>28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8">
        <f t="shared" si="17"/>
        <v>0</v>
      </c>
      <c r="O33" s="50"/>
      <c r="P33" s="42">
        <f t="shared" si="34"/>
        <v>0</v>
      </c>
      <c r="Q33" s="42">
        <f t="shared" si="34"/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0"/>
      <c r="AE33" s="50"/>
      <c r="AF33" s="42">
        <f t="shared" si="25"/>
        <v>0</v>
      </c>
      <c r="AG33" s="42">
        <f t="shared" si="25"/>
        <v>0</v>
      </c>
      <c r="AH33" s="28">
        <f t="shared" si="15"/>
        <v>0</v>
      </c>
      <c r="AI33" s="28">
        <f t="shared" si="28"/>
        <v>0</v>
      </c>
      <c r="AJ33" s="60">
        <f t="shared" si="28"/>
        <v>0</v>
      </c>
      <c r="AK33" s="60">
        <f t="shared" si="28"/>
        <v>0</v>
      </c>
      <c r="AL33" s="28">
        <f t="shared" si="29"/>
        <v>0</v>
      </c>
      <c r="AM33" s="28">
        <f t="shared" si="30"/>
        <v>0</v>
      </c>
      <c r="AN33" s="60">
        <f t="shared" si="6"/>
        <v>0</v>
      </c>
      <c r="AO33" s="60">
        <f t="shared" si="7"/>
        <v>0</v>
      </c>
      <c r="AP33" s="28">
        <f t="shared" si="31"/>
        <v>0</v>
      </c>
      <c r="AQ33" s="28">
        <f t="shared" si="32"/>
        <v>0</v>
      </c>
      <c r="AR33" s="60">
        <f t="shared" si="10"/>
        <v>0</v>
      </c>
      <c r="AS33" s="60">
        <f t="shared" si="11"/>
        <v>0</v>
      </c>
      <c r="AT33" s="43">
        <f t="shared" si="33"/>
        <v>0</v>
      </c>
      <c r="AU33" s="43">
        <f t="shared" si="13"/>
        <v>0</v>
      </c>
      <c r="AV33" s="60">
        <f t="shared" si="26"/>
        <v>0</v>
      </c>
      <c r="AW33" s="60">
        <f t="shared" si="26"/>
        <v>0</v>
      </c>
      <c r="AY33" s="6"/>
      <c r="AZ33" s="6"/>
      <c r="BA33" s="6"/>
      <c r="BB33" s="6"/>
      <c r="BD33" s="6"/>
    </row>
    <row r="34" spans="1:56" ht="13.5" customHeight="1" x14ac:dyDescent="0.2">
      <c r="A34" s="23" t="s">
        <v>29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48">
        <f t="shared" si="17"/>
        <v>0</v>
      </c>
      <c r="O34" s="51"/>
      <c r="P34" s="42">
        <f t="shared" si="34"/>
        <v>0</v>
      </c>
      <c r="Q34" s="42">
        <f t="shared" si="34"/>
        <v>0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50"/>
      <c r="AE34" s="50"/>
      <c r="AF34" s="42">
        <f t="shared" si="25"/>
        <v>0</v>
      </c>
      <c r="AG34" s="42">
        <f t="shared" si="25"/>
        <v>0</v>
      </c>
      <c r="AH34" s="28">
        <f t="shared" si="15"/>
        <v>0</v>
      </c>
      <c r="AI34" s="28">
        <f t="shared" si="28"/>
        <v>0</v>
      </c>
      <c r="AJ34" s="60">
        <f t="shared" si="28"/>
        <v>0</v>
      </c>
      <c r="AK34" s="60">
        <f t="shared" si="28"/>
        <v>0</v>
      </c>
      <c r="AL34" s="28">
        <f t="shared" si="29"/>
        <v>0</v>
      </c>
      <c r="AM34" s="28">
        <f t="shared" si="30"/>
        <v>0</v>
      </c>
      <c r="AN34" s="60">
        <f t="shared" si="6"/>
        <v>0</v>
      </c>
      <c r="AO34" s="60">
        <f t="shared" si="7"/>
        <v>0</v>
      </c>
      <c r="AP34" s="28">
        <f t="shared" si="31"/>
        <v>0</v>
      </c>
      <c r="AQ34" s="28">
        <f t="shared" si="32"/>
        <v>0</v>
      </c>
      <c r="AR34" s="60">
        <f t="shared" si="10"/>
        <v>0</v>
      </c>
      <c r="AS34" s="60">
        <f t="shared" si="11"/>
        <v>0</v>
      </c>
      <c r="AT34" s="43">
        <f t="shared" si="33"/>
        <v>0</v>
      </c>
      <c r="AU34" s="43">
        <f t="shared" si="13"/>
        <v>0</v>
      </c>
      <c r="AV34" s="60">
        <f t="shared" si="26"/>
        <v>0</v>
      </c>
      <c r="AW34" s="60">
        <f t="shared" si="26"/>
        <v>0</v>
      </c>
    </row>
    <row r="35" spans="1:56" ht="25.5" customHeight="1" x14ac:dyDescent="0.2">
      <c r="A35" s="23" t="s">
        <v>30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48">
        <f t="shared" si="17"/>
        <v>0</v>
      </c>
      <c r="O35" s="51"/>
      <c r="P35" s="42">
        <f t="shared" si="34"/>
        <v>0</v>
      </c>
      <c r="Q35" s="42">
        <f t="shared" si="34"/>
        <v>0</v>
      </c>
      <c r="R35" s="36">
        <v>0</v>
      </c>
      <c r="S35" s="36">
        <v>0</v>
      </c>
      <c r="T35" s="11"/>
      <c r="U35" s="36"/>
      <c r="V35" s="11"/>
      <c r="W35" s="11"/>
      <c r="X35" s="11"/>
      <c r="Y35" s="11"/>
      <c r="Z35" s="11"/>
      <c r="AA35" s="11"/>
      <c r="AB35" s="11"/>
      <c r="AC35" s="11"/>
      <c r="AD35" s="50"/>
      <c r="AE35" s="50"/>
      <c r="AF35" s="42">
        <f t="shared" si="25"/>
        <v>0</v>
      </c>
      <c r="AG35" s="42">
        <f t="shared" si="25"/>
        <v>0</v>
      </c>
      <c r="AH35" s="28">
        <f t="shared" si="15"/>
        <v>0</v>
      </c>
      <c r="AI35" s="28">
        <f t="shared" si="28"/>
        <v>0</v>
      </c>
      <c r="AJ35" s="60">
        <f t="shared" si="28"/>
        <v>0</v>
      </c>
      <c r="AK35" s="60">
        <f t="shared" si="28"/>
        <v>0</v>
      </c>
      <c r="AL35" s="28">
        <f t="shared" si="29"/>
        <v>0</v>
      </c>
      <c r="AM35" s="28">
        <f t="shared" si="30"/>
        <v>0</v>
      </c>
      <c r="AN35" s="60">
        <f t="shared" si="6"/>
        <v>0</v>
      </c>
      <c r="AO35" s="60">
        <f t="shared" si="7"/>
        <v>0</v>
      </c>
      <c r="AP35" s="28">
        <f t="shared" si="31"/>
        <v>0</v>
      </c>
      <c r="AQ35" s="28">
        <f t="shared" si="32"/>
        <v>0</v>
      </c>
      <c r="AR35" s="60">
        <f t="shared" si="10"/>
        <v>0</v>
      </c>
      <c r="AS35" s="60">
        <f t="shared" si="11"/>
        <v>0</v>
      </c>
      <c r="AT35" s="43">
        <f t="shared" si="33"/>
        <v>0</v>
      </c>
      <c r="AU35" s="43">
        <f t="shared" si="13"/>
        <v>0</v>
      </c>
      <c r="AV35" s="60">
        <f t="shared" si="26"/>
        <v>0</v>
      </c>
      <c r="AW35" s="60">
        <f t="shared" si="26"/>
        <v>0</v>
      </c>
    </row>
    <row r="36" spans="1:56" ht="24" customHeight="1" x14ac:dyDescent="0.2">
      <c r="A36" s="44" t="s">
        <v>12</v>
      </c>
      <c r="B36" s="47">
        <f t="shared" ref="B36:M36" si="40">SUM(B37:B41)</f>
        <v>0</v>
      </c>
      <c r="C36" s="47">
        <f t="shared" si="40"/>
        <v>0</v>
      </c>
      <c r="D36" s="47">
        <f t="shared" si="40"/>
        <v>0</v>
      </c>
      <c r="E36" s="47">
        <f t="shared" si="40"/>
        <v>0</v>
      </c>
      <c r="F36" s="47">
        <f t="shared" si="40"/>
        <v>0</v>
      </c>
      <c r="G36" s="47">
        <f t="shared" si="40"/>
        <v>0</v>
      </c>
      <c r="H36" s="47">
        <f t="shared" si="40"/>
        <v>0</v>
      </c>
      <c r="I36" s="47">
        <f t="shared" si="40"/>
        <v>0</v>
      </c>
      <c r="J36" s="47">
        <f t="shared" si="40"/>
        <v>0</v>
      </c>
      <c r="K36" s="47">
        <f t="shared" si="40"/>
        <v>0</v>
      </c>
      <c r="L36" s="47">
        <f t="shared" si="40"/>
        <v>0</v>
      </c>
      <c r="M36" s="47">
        <f t="shared" si="40"/>
        <v>0</v>
      </c>
      <c r="N36" s="46">
        <f t="shared" si="17"/>
        <v>0</v>
      </c>
      <c r="O36" s="47">
        <f t="shared" ref="O36:AE36" si="41">SUM(O37:O41)</f>
        <v>0</v>
      </c>
      <c r="P36" s="42">
        <f t="shared" si="34"/>
        <v>0</v>
      </c>
      <c r="Q36" s="42">
        <f t="shared" si="34"/>
        <v>0</v>
      </c>
      <c r="R36" s="47">
        <f t="shared" si="41"/>
        <v>0</v>
      </c>
      <c r="S36" s="47">
        <f t="shared" si="41"/>
        <v>0</v>
      </c>
      <c r="T36" s="47">
        <f t="shared" si="41"/>
        <v>0</v>
      </c>
      <c r="U36" s="47">
        <f t="shared" si="41"/>
        <v>0</v>
      </c>
      <c r="V36" s="47">
        <f t="shared" si="41"/>
        <v>0</v>
      </c>
      <c r="W36" s="47">
        <f t="shared" si="41"/>
        <v>0</v>
      </c>
      <c r="X36" s="47">
        <f t="shared" si="41"/>
        <v>0</v>
      </c>
      <c r="Y36" s="47">
        <f t="shared" si="41"/>
        <v>0</v>
      </c>
      <c r="Z36" s="47">
        <f t="shared" si="41"/>
        <v>0</v>
      </c>
      <c r="AA36" s="47">
        <f t="shared" si="41"/>
        <v>0</v>
      </c>
      <c r="AB36" s="47">
        <f t="shared" si="41"/>
        <v>0</v>
      </c>
      <c r="AC36" s="47">
        <f t="shared" si="41"/>
        <v>0</v>
      </c>
      <c r="AD36" s="47">
        <f t="shared" si="41"/>
        <v>0</v>
      </c>
      <c r="AE36" s="47">
        <f t="shared" si="41"/>
        <v>0</v>
      </c>
      <c r="AF36" s="42">
        <f t="shared" si="25"/>
        <v>0</v>
      </c>
      <c r="AG36" s="42">
        <f t="shared" si="25"/>
        <v>0</v>
      </c>
      <c r="AH36" s="43">
        <f t="shared" si="15"/>
        <v>0</v>
      </c>
      <c r="AI36" s="43">
        <f t="shared" si="28"/>
        <v>0</v>
      </c>
      <c r="AJ36" s="60">
        <f t="shared" si="28"/>
        <v>0</v>
      </c>
      <c r="AK36" s="60">
        <f t="shared" si="28"/>
        <v>0</v>
      </c>
      <c r="AL36" s="43">
        <f t="shared" si="29"/>
        <v>0</v>
      </c>
      <c r="AM36" s="43">
        <f t="shared" si="30"/>
        <v>0</v>
      </c>
      <c r="AN36" s="60">
        <f t="shared" si="6"/>
        <v>0</v>
      </c>
      <c r="AO36" s="60">
        <f t="shared" si="7"/>
        <v>0</v>
      </c>
      <c r="AP36" s="43">
        <f t="shared" si="31"/>
        <v>0</v>
      </c>
      <c r="AQ36" s="43">
        <f t="shared" si="32"/>
        <v>0</v>
      </c>
      <c r="AR36" s="60">
        <f t="shared" si="10"/>
        <v>0</v>
      </c>
      <c r="AS36" s="60">
        <f t="shared" si="11"/>
        <v>0</v>
      </c>
      <c r="AT36" s="43">
        <f t="shared" si="33"/>
        <v>0</v>
      </c>
      <c r="AU36" s="43">
        <f t="shared" si="13"/>
        <v>0</v>
      </c>
      <c r="AV36" s="60">
        <f t="shared" si="26"/>
        <v>0</v>
      </c>
      <c r="AW36" s="60">
        <f t="shared" si="26"/>
        <v>0</v>
      </c>
    </row>
    <row r="37" spans="1:56" ht="13.5" customHeight="1" x14ac:dyDescent="0.2">
      <c r="A37" s="19" t="s">
        <v>23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48">
        <f t="shared" si="17"/>
        <v>0</v>
      </c>
      <c r="O37" s="50"/>
      <c r="P37" s="42">
        <f t="shared" si="34"/>
        <v>0</v>
      </c>
      <c r="Q37" s="42">
        <f t="shared" si="34"/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0"/>
      <c r="AE37" s="50"/>
      <c r="AF37" s="42">
        <f t="shared" si="25"/>
        <v>0</v>
      </c>
      <c r="AG37" s="42">
        <f t="shared" si="25"/>
        <v>0</v>
      </c>
      <c r="AH37" s="28">
        <f t="shared" si="15"/>
        <v>0</v>
      </c>
      <c r="AI37" s="28">
        <f t="shared" si="28"/>
        <v>0</v>
      </c>
      <c r="AJ37" s="60">
        <f t="shared" si="28"/>
        <v>0</v>
      </c>
      <c r="AK37" s="60">
        <f t="shared" si="28"/>
        <v>0</v>
      </c>
      <c r="AL37" s="28">
        <f t="shared" si="29"/>
        <v>0</v>
      </c>
      <c r="AM37" s="28">
        <f t="shared" si="30"/>
        <v>0</v>
      </c>
      <c r="AN37" s="60">
        <f t="shared" si="6"/>
        <v>0</v>
      </c>
      <c r="AO37" s="60">
        <f t="shared" si="7"/>
        <v>0</v>
      </c>
      <c r="AP37" s="28">
        <f t="shared" si="31"/>
        <v>0</v>
      </c>
      <c r="AQ37" s="28">
        <f t="shared" si="32"/>
        <v>0</v>
      </c>
      <c r="AR37" s="60">
        <f t="shared" si="10"/>
        <v>0</v>
      </c>
      <c r="AS37" s="60">
        <f t="shared" si="11"/>
        <v>0</v>
      </c>
      <c r="AT37" s="43">
        <f t="shared" si="33"/>
        <v>0</v>
      </c>
      <c r="AU37" s="43">
        <f t="shared" si="13"/>
        <v>0</v>
      </c>
      <c r="AV37" s="60">
        <f t="shared" si="26"/>
        <v>0</v>
      </c>
      <c r="AW37" s="60">
        <f t="shared" si="26"/>
        <v>0</v>
      </c>
    </row>
    <row r="38" spans="1:56" ht="13.5" customHeight="1" x14ac:dyDescent="0.2">
      <c r="A38" s="5" t="s">
        <v>21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48">
        <f t="shared" si="17"/>
        <v>0</v>
      </c>
      <c r="O38" s="50"/>
      <c r="P38" s="42">
        <f t="shared" si="34"/>
        <v>0</v>
      </c>
      <c r="Q38" s="42">
        <f t="shared" si="34"/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0"/>
      <c r="AE38" s="50"/>
      <c r="AF38" s="42">
        <f t="shared" si="25"/>
        <v>0</v>
      </c>
      <c r="AG38" s="42">
        <f t="shared" si="25"/>
        <v>0</v>
      </c>
      <c r="AH38" s="28">
        <f t="shared" si="15"/>
        <v>0</v>
      </c>
      <c r="AI38" s="28">
        <f t="shared" si="28"/>
        <v>0</v>
      </c>
      <c r="AJ38" s="60">
        <f t="shared" si="28"/>
        <v>0</v>
      </c>
      <c r="AK38" s="60">
        <f t="shared" si="28"/>
        <v>0</v>
      </c>
      <c r="AL38" s="28">
        <f t="shared" si="29"/>
        <v>0</v>
      </c>
      <c r="AM38" s="28">
        <f t="shared" si="30"/>
        <v>0</v>
      </c>
      <c r="AN38" s="60">
        <f t="shared" si="6"/>
        <v>0</v>
      </c>
      <c r="AO38" s="60">
        <f t="shared" si="7"/>
        <v>0</v>
      </c>
      <c r="AP38" s="28">
        <f t="shared" si="31"/>
        <v>0</v>
      </c>
      <c r="AQ38" s="28">
        <f t="shared" si="32"/>
        <v>0</v>
      </c>
      <c r="AR38" s="60">
        <f t="shared" si="10"/>
        <v>0</v>
      </c>
      <c r="AS38" s="60">
        <f t="shared" si="11"/>
        <v>0</v>
      </c>
      <c r="AT38" s="43">
        <f t="shared" si="33"/>
        <v>0</v>
      </c>
      <c r="AU38" s="43">
        <f t="shared" si="13"/>
        <v>0</v>
      </c>
      <c r="AV38" s="60">
        <f t="shared" si="26"/>
        <v>0</v>
      </c>
      <c r="AW38" s="60">
        <f t="shared" si="26"/>
        <v>0</v>
      </c>
    </row>
    <row r="39" spans="1:56" ht="13.5" customHeight="1" x14ac:dyDescent="0.2">
      <c r="A39" s="5" t="s">
        <v>24</v>
      </c>
      <c r="B39" s="30"/>
      <c r="C39" s="30"/>
      <c r="D39" s="30"/>
      <c r="E39" s="30"/>
      <c r="F39" s="14"/>
      <c r="G39" s="14"/>
      <c r="H39" s="14"/>
      <c r="I39" s="14"/>
      <c r="J39" s="14"/>
      <c r="K39" s="14"/>
      <c r="L39" s="14"/>
      <c r="M39" s="14"/>
      <c r="N39" s="48">
        <f t="shared" si="17"/>
        <v>0</v>
      </c>
      <c r="O39" s="52"/>
      <c r="P39" s="42">
        <f t="shared" si="34"/>
        <v>0</v>
      </c>
      <c r="Q39" s="42">
        <f t="shared" si="34"/>
        <v>0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0"/>
      <c r="AE39" s="50"/>
      <c r="AF39" s="42">
        <f t="shared" si="25"/>
        <v>0</v>
      </c>
      <c r="AG39" s="42">
        <f t="shared" si="25"/>
        <v>0</v>
      </c>
      <c r="AH39" s="28">
        <f t="shared" si="15"/>
        <v>0</v>
      </c>
      <c r="AI39" s="28">
        <f t="shared" si="28"/>
        <v>0</v>
      </c>
      <c r="AJ39" s="60">
        <f t="shared" si="28"/>
        <v>0</v>
      </c>
      <c r="AK39" s="60">
        <f t="shared" si="28"/>
        <v>0</v>
      </c>
      <c r="AL39" s="28">
        <f t="shared" si="29"/>
        <v>0</v>
      </c>
      <c r="AM39" s="28">
        <f t="shared" si="30"/>
        <v>0</v>
      </c>
      <c r="AN39" s="60">
        <f t="shared" si="6"/>
        <v>0</v>
      </c>
      <c r="AO39" s="60">
        <f t="shared" si="7"/>
        <v>0</v>
      </c>
      <c r="AP39" s="28">
        <f t="shared" si="31"/>
        <v>0</v>
      </c>
      <c r="AQ39" s="28">
        <f t="shared" si="32"/>
        <v>0</v>
      </c>
      <c r="AR39" s="60">
        <f t="shared" si="10"/>
        <v>0</v>
      </c>
      <c r="AS39" s="60">
        <f t="shared" si="11"/>
        <v>0</v>
      </c>
      <c r="AT39" s="43">
        <f t="shared" si="33"/>
        <v>0</v>
      </c>
      <c r="AU39" s="43">
        <f t="shared" si="13"/>
        <v>0</v>
      </c>
      <c r="AV39" s="60">
        <f t="shared" si="26"/>
        <v>0</v>
      </c>
      <c r="AW39" s="60">
        <f t="shared" si="26"/>
        <v>0</v>
      </c>
    </row>
    <row r="40" spans="1:56" ht="13.5" customHeight="1" x14ac:dyDescent="0.2">
      <c r="A40" s="20" t="s">
        <v>22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48">
        <f t="shared" si="17"/>
        <v>0</v>
      </c>
      <c r="O40" s="50"/>
      <c r="P40" s="42">
        <f t="shared" si="34"/>
        <v>0</v>
      </c>
      <c r="Q40" s="42">
        <f t="shared" si="34"/>
        <v>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0"/>
      <c r="AE40" s="50"/>
      <c r="AF40" s="42">
        <f t="shared" si="25"/>
        <v>0</v>
      </c>
      <c r="AG40" s="42">
        <f t="shared" si="25"/>
        <v>0</v>
      </c>
      <c r="AH40" s="28">
        <f t="shared" si="15"/>
        <v>0</v>
      </c>
      <c r="AI40" s="28">
        <f t="shared" si="28"/>
        <v>0</v>
      </c>
      <c r="AJ40" s="60">
        <f t="shared" si="28"/>
        <v>0</v>
      </c>
      <c r="AK40" s="60">
        <f t="shared" si="28"/>
        <v>0</v>
      </c>
      <c r="AL40" s="28">
        <f t="shared" si="29"/>
        <v>0</v>
      </c>
      <c r="AM40" s="28">
        <f t="shared" si="30"/>
        <v>0</v>
      </c>
      <c r="AN40" s="60">
        <f t="shared" si="6"/>
        <v>0</v>
      </c>
      <c r="AO40" s="60">
        <f t="shared" si="7"/>
        <v>0</v>
      </c>
      <c r="AP40" s="28">
        <f t="shared" si="31"/>
        <v>0</v>
      </c>
      <c r="AQ40" s="28">
        <f t="shared" si="32"/>
        <v>0</v>
      </c>
      <c r="AR40" s="60">
        <f t="shared" si="10"/>
        <v>0</v>
      </c>
      <c r="AS40" s="60">
        <f t="shared" si="11"/>
        <v>0</v>
      </c>
      <c r="AT40" s="43">
        <f t="shared" si="33"/>
        <v>0</v>
      </c>
      <c r="AU40" s="43">
        <f t="shared" si="13"/>
        <v>0</v>
      </c>
      <c r="AV40" s="60">
        <f t="shared" si="26"/>
        <v>0</v>
      </c>
      <c r="AW40" s="60">
        <f t="shared" si="26"/>
        <v>0</v>
      </c>
    </row>
    <row r="41" spans="1:56" ht="13.5" customHeight="1" x14ac:dyDescent="0.2">
      <c r="A41" s="2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48">
        <f t="shared" si="17"/>
        <v>0</v>
      </c>
      <c r="O41" s="53"/>
      <c r="P41" s="42">
        <f t="shared" si="34"/>
        <v>0</v>
      </c>
      <c r="Q41" s="42">
        <f t="shared" si="34"/>
        <v>0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57"/>
      <c r="AE41" s="57"/>
      <c r="AF41" s="42">
        <f t="shared" si="25"/>
        <v>0</v>
      </c>
      <c r="AG41" s="42">
        <f t="shared" si="25"/>
        <v>0</v>
      </c>
      <c r="AH41" s="28">
        <f t="shared" si="15"/>
        <v>0</v>
      </c>
      <c r="AI41" s="28">
        <f t="shared" si="28"/>
        <v>0</v>
      </c>
      <c r="AJ41" s="60">
        <f t="shared" si="28"/>
        <v>0</v>
      </c>
      <c r="AK41" s="60">
        <f t="shared" si="28"/>
        <v>0</v>
      </c>
      <c r="AL41" s="28">
        <f t="shared" si="29"/>
        <v>0</v>
      </c>
      <c r="AM41" s="28">
        <f t="shared" si="30"/>
        <v>0</v>
      </c>
      <c r="AN41" s="60">
        <f t="shared" si="6"/>
        <v>0</v>
      </c>
      <c r="AO41" s="60">
        <f t="shared" si="7"/>
        <v>0</v>
      </c>
      <c r="AP41" s="28">
        <f t="shared" si="31"/>
        <v>0</v>
      </c>
      <c r="AQ41" s="28">
        <f t="shared" si="32"/>
        <v>0</v>
      </c>
      <c r="AR41" s="60">
        <f t="shared" si="10"/>
        <v>0</v>
      </c>
      <c r="AS41" s="60">
        <f t="shared" si="11"/>
        <v>0</v>
      </c>
      <c r="AT41" s="43">
        <f t="shared" si="33"/>
        <v>0</v>
      </c>
      <c r="AU41" s="43">
        <f t="shared" si="13"/>
        <v>0</v>
      </c>
      <c r="AV41" s="60">
        <f t="shared" si="26"/>
        <v>0</v>
      </c>
      <c r="AW41" s="60">
        <f t="shared" si="26"/>
        <v>0</v>
      </c>
    </row>
    <row r="42" spans="1:56" ht="22.5" customHeight="1" x14ac:dyDescent="0.2">
      <c r="A42" s="18" t="s">
        <v>13</v>
      </c>
      <c r="B42" s="26">
        <f t="shared" ref="B42:AE42" si="42">B29+B36</f>
        <v>14000</v>
      </c>
      <c r="C42" s="26">
        <f t="shared" si="42"/>
        <v>24000</v>
      </c>
      <c r="D42" s="26">
        <f t="shared" si="42"/>
        <v>7859</v>
      </c>
      <c r="E42" s="26">
        <f t="shared" si="42"/>
        <v>24000</v>
      </c>
      <c r="F42" s="26">
        <f t="shared" si="42"/>
        <v>0</v>
      </c>
      <c r="G42" s="26">
        <f t="shared" si="42"/>
        <v>0</v>
      </c>
      <c r="H42" s="26">
        <f t="shared" si="42"/>
        <v>0</v>
      </c>
      <c r="I42" s="26">
        <f t="shared" si="42"/>
        <v>0</v>
      </c>
      <c r="J42" s="26">
        <f t="shared" si="42"/>
        <v>0</v>
      </c>
      <c r="K42" s="26">
        <f t="shared" si="42"/>
        <v>0</v>
      </c>
      <c r="L42" s="26">
        <f t="shared" si="42"/>
        <v>0</v>
      </c>
      <c r="M42" s="26">
        <f t="shared" si="42"/>
        <v>0</v>
      </c>
      <c r="N42" s="46">
        <f t="shared" si="17"/>
        <v>14000</v>
      </c>
      <c r="O42" s="54">
        <f t="shared" si="42"/>
        <v>24000</v>
      </c>
      <c r="P42" s="42">
        <f t="shared" si="34"/>
        <v>7859</v>
      </c>
      <c r="Q42" s="42">
        <f t="shared" si="34"/>
        <v>24000</v>
      </c>
      <c r="R42" s="26">
        <f t="shared" si="42"/>
        <v>0</v>
      </c>
      <c r="S42" s="26">
        <f t="shared" si="42"/>
        <v>0</v>
      </c>
      <c r="T42" s="26">
        <f t="shared" si="42"/>
        <v>0</v>
      </c>
      <c r="U42" s="26">
        <f t="shared" si="42"/>
        <v>0</v>
      </c>
      <c r="V42" s="26">
        <f t="shared" si="42"/>
        <v>0</v>
      </c>
      <c r="W42" s="26">
        <f t="shared" si="42"/>
        <v>0</v>
      </c>
      <c r="X42" s="26">
        <f t="shared" si="42"/>
        <v>0</v>
      </c>
      <c r="Y42" s="26">
        <f t="shared" si="42"/>
        <v>0</v>
      </c>
      <c r="Z42" s="26">
        <f t="shared" si="42"/>
        <v>0</v>
      </c>
      <c r="AA42" s="26">
        <f t="shared" si="42"/>
        <v>0</v>
      </c>
      <c r="AB42" s="26">
        <f t="shared" si="42"/>
        <v>0</v>
      </c>
      <c r="AC42" s="26">
        <f t="shared" si="42"/>
        <v>0</v>
      </c>
      <c r="AD42" s="54">
        <f t="shared" si="42"/>
        <v>0</v>
      </c>
      <c r="AE42" s="54">
        <f t="shared" si="42"/>
        <v>0</v>
      </c>
      <c r="AF42" s="42">
        <f t="shared" si="25"/>
        <v>0</v>
      </c>
      <c r="AG42" s="42">
        <f t="shared" si="25"/>
        <v>0</v>
      </c>
      <c r="AH42" s="58">
        <f t="shared" si="15"/>
        <v>14000</v>
      </c>
      <c r="AI42" s="58">
        <f t="shared" si="28"/>
        <v>24000</v>
      </c>
      <c r="AJ42" s="60">
        <f t="shared" si="28"/>
        <v>7859</v>
      </c>
      <c r="AK42" s="60">
        <f t="shared" si="28"/>
        <v>24000</v>
      </c>
      <c r="AL42" s="58">
        <f t="shared" si="29"/>
        <v>0</v>
      </c>
      <c r="AM42" s="58">
        <f t="shared" si="30"/>
        <v>0</v>
      </c>
      <c r="AN42" s="60">
        <f t="shared" si="6"/>
        <v>0</v>
      </c>
      <c r="AO42" s="60">
        <f t="shared" si="7"/>
        <v>0</v>
      </c>
      <c r="AP42" s="58">
        <f t="shared" si="31"/>
        <v>0</v>
      </c>
      <c r="AQ42" s="58">
        <f t="shared" si="32"/>
        <v>0</v>
      </c>
      <c r="AR42" s="60">
        <f t="shared" si="10"/>
        <v>0</v>
      </c>
      <c r="AS42" s="60">
        <f t="shared" si="11"/>
        <v>0</v>
      </c>
      <c r="AT42" s="59">
        <f t="shared" si="33"/>
        <v>14000</v>
      </c>
      <c r="AU42" s="59">
        <f t="shared" si="13"/>
        <v>24000</v>
      </c>
      <c r="AV42" s="60">
        <f t="shared" si="26"/>
        <v>7859</v>
      </c>
      <c r="AW42" s="60">
        <f t="shared" si="26"/>
        <v>24000</v>
      </c>
    </row>
    <row r="43" spans="1:56" ht="13.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48">
        <f t="shared" si="17"/>
        <v>0</v>
      </c>
      <c r="O43" s="44"/>
      <c r="P43" s="42">
        <f t="shared" si="34"/>
        <v>0</v>
      </c>
      <c r="Q43" s="42">
        <f t="shared" si="34"/>
        <v>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50"/>
      <c r="AE43" s="50"/>
      <c r="AF43" s="42">
        <f t="shared" si="25"/>
        <v>0</v>
      </c>
      <c r="AG43" s="42">
        <f t="shared" si="25"/>
        <v>0</v>
      </c>
      <c r="AH43" s="28">
        <f t="shared" si="15"/>
        <v>0</v>
      </c>
      <c r="AI43" s="28">
        <f t="shared" si="28"/>
        <v>0</v>
      </c>
      <c r="AJ43" s="60">
        <f t="shared" si="28"/>
        <v>0</v>
      </c>
      <c r="AK43" s="60">
        <f t="shared" si="28"/>
        <v>0</v>
      </c>
      <c r="AL43" s="28">
        <f t="shared" si="29"/>
        <v>0</v>
      </c>
      <c r="AM43" s="28">
        <f t="shared" si="30"/>
        <v>0</v>
      </c>
      <c r="AN43" s="60">
        <f t="shared" si="6"/>
        <v>0</v>
      </c>
      <c r="AO43" s="60">
        <f t="shared" si="7"/>
        <v>0</v>
      </c>
      <c r="AP43" s="28">
        <f t="shared" si="31"/>
        <v>0</v>
      </c>
      <c r="AQ43" s="28">
        <f t="shared" si="32"/>
        <v>0</v>
      </c>
      <c r="AR43" s="60">
        <f t="shared" si="10"/>
        <v>0</v>
      </c>
      <c r="AS43" s="60">
        <f t="shared" si="11"/>
        <v>0</v>
      </c>
      <c r="AT43" s="43">
        <f t="shared" si="33"/>
        <v>0</v>
      </c>
      <c r="AU43" s="43">
        <f t="shared" si="13"/>
        <v>0</v>
      </c>
      <c r="AV43" s="60">
        <f t="shared" si="26"/>
        <v>0</v>
      </c>
      <c r="AW43" s="60">
        <f t="shared" si="26"/>
        <v>0</v>
      </c>
    </row>
    <row r="44" spans="1:56" ht="21.75" customHeight="1" x14ac:dyDescent="0.2">
      <c r="A44" s="18" t="s">
        <v>14</v>
      </c>
      <c r="B44" s="26">
        <f t="shared" ref="B44:AU44" si="43">B9+B29</f>
        <v>336156</v>
      </c>
      <c r="C44" s="26">
        <f t="shared" si="43"/>
        <v>441646</v>
      </c>
      <c r="D44" s="26">
        <f t="shared" si="43"/>
        <v>126957</v>
      </c>
      <c r="E44" s="26">
        <f t="shared" si="43"/>
        <v>522762</v>
      </c>
      <c r="F44" s="26">
        <f t="shared" si="43"/>
        <v>27500</v>
      </c>
      <c r="G44" s="26">
        <f t="shared" si="43"/>
        <v>32500</v>
      </c>
      <c r="H44" s="26">
        <f t="shared" si="43"/>
        <v>12500</v>
      </c>
      <c r="I44" s="26">
        <f t="shared" si="43"/>
        <v>37200</v>
      </c>
      <c r="J44" s="26">
        <f t="shared" si="43"/>
        <v>4500</v>
      </c>
      <c r="K44" s="26">
        <f t="shared" si="43"/>
        <v>9000</v>
      </c>
      <c r="L44" s="26">
        <f t="shared" si="43"/>
        <v>0</v>
      </c>
      <c r="M44" s="26">
        <f t="shared" si="43"/>
        <v>9000</v>
      </c>
      <c r="N44" s="46">
        <f t="shared" si="17"/>
        <v>368156</v>
      </c>
      <c r="O44" s="54">
        <f t="shared" si="43"/>
        <v>483146</v>
      </c>
      <c r="P44" s="42">
        <f t="shared" si="34"/>
        <v>139457</v>
      </c>
      <c r="Q44" s="42">
        <f t="shared" si="34"/>
        <v>568962</v>
      </c>
      <c r="R44" s="26">
        <f t="shared" si="43"/>
        <v>330648</v>
      </c>
      <c r="S44" s="26">
        <f t="shared" si="43"/>
        <v>347669</v>
      </c>
      <c r="T44" s="26">
        <f t="shared" si="43"/>
        <v>119112</v>
      </c>
      <c r="U44" s="26">
        <f t="shared" si="43"/>
        <v>359282</v>
      </c>
      <c r="V44" s="26">
        <f t="shared" si="43"/>
        <v>10000</v>
      </c>
      <c r="W44" s="26">
        <f t="shared" si="43"/>
        <v>10000</v>
      </c>
      <c r="X44" s="26">
        <f t="shared" si="43"/>
        <v>0</v>
      </c>
      <c r="Y44" s="26">
        <f t="shared" si="43"/>
        <v>10000</v>
      </c>
      <c r="Z44" s="26">
        <f t="shared" si="43"/>
        <v>0</v>
      </c>
      <c r="AA44" s="26">
        <f t="shared" si="43"/>
        <v>0</v>
      </c>
      <c r="AB44" s="26">
        <f t="shared" si="43"/>
        <v>0</v>
      </c>
      <c r="AC44" s="26">
        <f t="shared" si="43"/>
        <v>0</v>
      </c>
      <c r="AD44" s="54">
        <f t="shared" si="43"/>
        <v>340648</v>
      </c>
      <c r="AE44" s="54">
        <f t="shared" si="43"/>
        <v>357669</v>
      </c>
      <c r="AF44" s="42">
        <f t="shared" si="25"/>
        <v>119112</v>
      </c>
      <c r="AG44" s="42">
        <f t="shared" si="25"/>
        <v>369282</v>
      </c>
      <c r="AH44" s="26">
        <f t="shared" si="43"/>
        <v>666804</v>
      </c>
      <c r="AI44" s="26">
        <f t="shared" si="43"/>
        <v>789315</v>
      </c>
      <c r="AJ44" s="60">
        <f t="shared" ref="AJ44:AK46" si="44">D44+T44</f>
        <v>246069</v>
      </c>
      <c r="AK44" s="60">
        <f t="shared" si="44"/>
        <v>882044</v>
      </c>
      <c r="AL44" s="26">
        <f t="shared" si="43"/>
        <v>37500</v>
      </c>
      <c r="AM44" s="26">
        <f t="shared" si="43"/>
        <v>42500</v>
      </c>
      <c r="AN44" s="60">
        <f t="shared" si="6"/>
        <v>12500</v>
      </c>
      <c r="AO44" s="60">
        <f t="shared" si="7"/>
        <v>47200</v>
      </c>
      <c r="AP44" s="26">
        <f t="shared" si="43"/>
        <v>4500</v>
      </c>
      <c r="AQ44" s="26">
        <f t="shared" si="43"/>
        <v>9000</v>
      </c>
      <c r="AR44" s="60">
        <f t="shared" si="10"/>
        <v>0</v>
      </c>
      <c r="AS44" s="60">
        <f t="shared" si="11"/>
        <v>9000</v>
      </c>
      <c r="AT44" s="54">
        <f t="shared" si="43"/>
        <v>708804</v>
      </c>
      <c r="AU44" s="54">
        <f t="shared" si="43"/>
        <v>840815</v>
      </c>
      <c r="AV44" s="60">
        <f t="shared" si="26"/>
        <v>258569</v>
      </c>
      <c r="AW44" s="60">
        <f t="shared" si="26"/>
        <v>938244</v>
      </c>
    </row>
    <row r="45" spans="1:56" ht="13.5" customHeight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48">
        <f t="shared" si="17"/>
        <v>0</v>
      </c>
      <c r="O45" s="44"/>
      <c r="P45" s="42">
        <f t="shared" si="34"/>
        <v>0</v>
      </c>
      <c r="Q45" s="42">
        <f t="shared" si="34"/>
        <v>0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50"/>
      <c r="AE45" s="50"/>
      <c r="AF45" s="42">
        <f t="shared" si="25"/>
        <v>0</v>
      </c>
      <c r="AG45" s="42">
        <f t="shared" si="25"/>
        <v>0</v>
      </c>
      <c r="AH45" s="28">
        <f t="shared" si="15"/>
        <v>0</v>
      </c>
      <c r="AI45" s="28">
        <f>C45+S45</f>
        <v>0</v>
      </c>
      <c r="AJ45" s="60">
        <f t="shared" si="44"/>
        <v>0</v>
      </c>
      <c r="AK45" s="60">
        <f t="shared" si="44"/>
        <v>0</v>
      </c>
      <c r="AL45" s="28">
        <f>F45+V45</f>
        <v>0</v>
      </c>
      <c r="AM45" s="28">
        <f>G45+W45</f>
        <v>0</v>
      </c>
      <c r="AN45" s="60">
        <f t="shared" si="6"/>
        <v>0</v>
      </c>
      <c r="AO45" s="60">
        <f t="shared" si="7"/>
        <v>0</v>
      </c>
      <c r="AP45" s="28">
        <f>J45+Z45</f>
        <v>0</v>
      </c>
      <c r="AQ45" s="28">
        <f>K45+AA45</f>
        <v>0</v>
      </c>
      <c r="AR45" s="60">
        <f t="shared" si="10"/>
        <v>0</v>
      </c>
      <c r="AS45" s="60">
        <f t="shared" si="11"/>
        <v>0</v>
      </c>
      <c r="AT45" s="43">
        <f>N45+AD45</f>
        <v>0</v>
      </c>
      <c r="AU45" s="43">
        <f>O45+AE45</f>
        <v>0</v>
      </c>
      <c r="AV45" s="60">
        <f t="shared" si="26"/>
        <v>0</v>
      </c>
      <c r="AW45" s="60">
        <f t="shared" si="26"/>
        <v>0</v>
      </c>
    </row>
    <row r="46" spans="1:56" ht="15" customHeight="1" x14ac:dyDescent="0.2">
      <c r="A46" s="21" t="s">
        <v>15</v>
      </c>
      <c r="B46" s="29">
        <f t="shared" ref="B46:AU46" si="45">B27+B42</f>
        <v>522058</v>
      </c>
      <c r="C46" s="29">
        <f t="shared" si="45"/>
        <v>627548</v>
      </c>
      <c r="D46" s="29">
        <f t="shared" si="45"/>
        <v>225224</v>
      </c>
      <c r="E46" s="29">
        <f t="shared" si="45"/>
        <v>708664</v>
      </c>
      <c r="F46" s="29">
        <f t="shared" si="45"/>
        <v>27500</v>
      </c>
      <c r="G46" s="29">
        <f t="shared" si="45"/>
        <v>32500</v>
      </c>
      <c r="H46" s="29">
        <f t="shared" si="45"/>
        <v>12500</v>
      </c>
      <c r="I46" s="29">
        <f t="shared" si="45"/>
        <v>37200</v>
      </c>
      <c r="J46" s="29">
        <f t="shared" si="45"/>
        <v>4500</v>
      </c>
      <c r="K46" s="29">
        <f t="shared" si="45"/>
        <v>9000</v>
      </c>
      <c r="L46" s="29">
        <f t="shared" si="45"/>
        <v>0</v>
      </c>
      <c r="M46" s="29">
        <f t="shared" si="45"/>
        <v>9000</v>
      </c>
      <c r="N46" s="55">
        <f t="shared" si="17"/>
        <v>554058</v>
      </c>
      <c r="O46" s="56">
        <f t="shared" si="45"/>
        <v>669048</v>
      </c>
      <c r="P46" s="42">
        <f t="shared" si="34"/>
        <v>237724</v>
      </c>
      <c r="Q46" s="42">
        <f t="shared" si="34"/>
        <v>754864</v>
      </c>
      <c r="R46" s="29">
        <f t="shared" si="45"/>
        <v>330648</v>
      </c>
      <c r="S46" s="29">
        <f t="shared" si="45"/>
        <v>347669</v>
      </c>
      <c r="T46" s="29">
        <f t="shared" si="45"/>
        <v>119112</v>
      </c>
      <c r="U46" s="29">
        <f t="shared" si="45"/>
        <v>359282</v>
      </c>
      <c r="V46" s="29">
        <f t="shared" si="45"/>
        <v>10000</v>
      </c>
      <c r="W46" s="29">
        <f t="shared" si="45"/>
        <v>10000</v>
      </c>
      <c r="X46" s="29">
        <f t="shared" si="45"/>
        <v>0</v>
      </c>
      <c r="Y46" s="29">
        <f t="shared" si="45"/>
        <v>10000</v>
      </c>
      <c r="Z46" s="29">
        <f t="shared" si="45"/>
        <v>0</v>
      </c>
      <c r="AA46" s="29">
        <f t="shared" si="45"/>
        <v>0</v>
      </c>
      <c r="AB46" s="29">
        <f t="shared" si="45"/>
        <v>0</v>
      </c>
      <c r="AC46" s="29">
        <f t="shared" si="45"/>
        <v>0</v>
      </c>
      <c r="AD46" s="56">
        <f t="shared" si="45"/>
        <v>340648</v>
      </c>
      <c r="AE46" s="56">
        <f t="shared" si="45"/>
        <v>357669</v>
      </c>
      <c r="AF46" s="42">
        <f t="shared" si="25"/>
        <v>119112</v>
      </c>
      <c r="AG46" s="42">
        <f t="shared" si="25"/>
        <v>369282</v>
      </c>
      <c r="AH46" s="56">
        <f t="shared" si="45"/>
        <v>852706</v>
      </c>
      <c r="AI46" s="56">
        <f t="shared" si="45"/>
        <v>975217</v>
      </c>
      <c r="AJ46" s="60">
        <f t="shared" si="44"/>
        <v>344336</v>
      </c>
      <c r="AK46" s="60">
        <f t="shared" si="44"/>
        <v>1067946</v>
      </c>
      <c r="AL46" s="56">
        <f t="shared" si="45"/>
        <v>37500</v>
      </c>
      <c r="AM46" s="56">
        <f t="shared" si="45"/>
        <v>42500</v>
      </c>
      <c r="AN46" s="60">
        <f t="shared" si="6"/>
        <v>12500</v>
      </c>
      <c r="AO46" s="60">
        <f t="shared" si="7"/>
        <v>47200</v>
      </c>
      <c r="AP46" s="56">
        <f t="shared" si="45"/>
        <v>4500</v>
      </c>
      <c r="AQ46" s="56">
        <f t="shared" si="45"/>
        <v>9000</v>
      </c>
      <c r="AR46" s="60">
        <f t="shared" si="10"/>
        <v>0</v>
      </c>
      <c r="AS46" s="60">
        <f t="shared" si="11"/>
        <v>9000</v>
      </c>
      <c r="AT46" s="56">
        <f t="shared" si="45"/>
        <v>894706</v>
      </c>
      <c r="AU46" s="56">
        <f t="shared" si="45"/>
        <v>1026717</v>
      </c>
      <c r="AV46" s="60">
        <f t="shared" si="26"/>
        <v>356836</v>
      </c>
      <c r="AW46" s="60">
        <f t="shared" si="26"/>
        <v>1124146</v>
      </c>
    </row>
  </sheetData>
  <mergeCells count="20">
    <mergeCell ref="AS1:AW1"/>
    <mergeCell ref="A4:AW4"/>
    <mergeCell ref="A2:AW2"/>
    <mergeCell ref="N7:Q7"/>
    <mergeCell ref="AH7:AK7"/>
    <mergeCell ref="AL7:AO7"/>
    <mergeCell ref="AP7:AS7"/>
    <mergeCell ref="AH5:AW6"/>
    <mergeCell ref="AT7:AW7"/>
    <mergeCell ref="A3:AT3"/>
    <mergeCell ref="A5:A8"/>
    <mergeCell ref="R7:U7"/>
    <mergeCell ref="V7:Y7"/>
    <mergeCell ref="Z7:AC7"/>
    <mergeCell ref="AD7:AG7"/>
    <mergeCell ref="R5:AG6"/>
    <mergeCell ref="B5:Q6"/>
    <mergeCell ref="B7:E7"/>
    <mergeCell ref="F7:I7"/>
    <mergeCell ref="J7:M7"/>
  </mergeCells>
  <phoneticPr fontId="0" type="noConversion"/>
  <printOptions horizontalCentered="1"/>
  <pageMargins left="0.62992125984251968" right="0.39370078740157483" top="0.55118110236220474" bottom="0.62992125984251968" header="0.51181102362204722" footer="0.51181102362204722"/>
  <pageSetup paperSize="8" scale="83" fitToWidth="3" orientation="landscape" r:id="rId1"/>
  <headerFooter alignWithMargins="0"/>
  <colBreaks count="2" manualBreakCount="2">
    <brk id="17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2017-09-07T13:25:47Z</cp:lastPrinted>
  <dcterms:created xsi:type="dcterms:W3CDTF">2012-02-10T12:38:13Z</dcterms:created>
  <dcterms:modified xsi:type="dcterms:W3CDTF">2017-09-07T13:25:58Z</dcterms:modified>
</cp:coreProperties>
</file>