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2. melléklet" sheetId="1" r:id="rId1"/>
  </sheets>
  <calcPr calcId="101716"/>
</workbook>
</file>

<file path=xl/calcChain.xml><?xml version="1.0" encoding="utf-8"?>
<calcChain xmlns="http://schemas.openxmlformats.org/spreadsheetml/2006/main">
  <c r="D52" i="1"/>
  <c r="D37"/>
  <c r="D21"/>
  <c r="D11"/>
  <c r="D13"/>
  <c r="D101"/>
  <c r="D81"/>
  <c r="D82"/>
  <c r="D67"/>
  <c r="D71"/>
  <c r="D78"/>
  <c r="D74"/>
  <c r="C13"/>
  <c r="C11"/>
  <c r="C22"/>
  <c r="C21"/>
  <c r="C26"/>
  <c r="C31"/>
  <c r="C33"/>
  <c r="C37"/>
  <c r="C38"/>
  <c r="C45"/>
  <c r="C71"/>
  <c r="C74"/>
  <c r="C67"/>
  <c r="C101"/>
  <c r="C78"/>
  <c r="C82"/>
  <c r="C89"/>
  <c r="C81"/>
  <c r="C52"/>
</calcChain>
</file>

<file path=xl/sharedStrings.xml><?xml version="1.0" encoding="utf-8"?>
<sst xmlns="http://schemas.openxmlformats.org/spreadsheetml/2006/main" count="182" uniqueCount="157">
  <si>
    <t>MŰKÖDÉSI TÖBBLET</t>
  </si>
  <si>
    <t>MŰKÖDÉSI KIADÁSOK ÖSSZESEN</t>
  </si>
  <si>
    <t>Egyéb finanszírozás kiadásai</t>
  </si>
  <si>
    <t>IX.4.</t>
  </si>
  <si>
    <t>Forgatási célú értékpapír vásárlás</t>
  </si>
  <si>
    <t>IX.3.</t>
  </si>
  <si>
    <t>Rövid lejáratú hitel törlesztése</t>
  </si>
  <si>
    <t>IX.2.</t>
  </si>
  <si>
    <t>Likvid hitel törlesztése</t>
  </si>
  <si>
    <t>IX.1.</t>
  </si>
  <si>
    <t>Működési célú finanszírozási kiadások</t>
  </si>
  <si>
    <t>B/XIV.</t>
  </si>
  <si>
    <t>Működési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</si>
  <si>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</si>
  <si>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</si>
  <si>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</si>
  <si>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</si>
  <si>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</si>
  <si>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>Egyéb társadalmi szervezetek</t>
  </si>
  <si>
    <t>V.2.3.</t>
  </si>
  <si>
    <t>Őrségi Vízrendezési és Talajvédelmi Társulat</t>
  </si>
  <si>
    <t>V.2.2.</t>
  </si>
  <si>
    <t>Kolping Lenti</t>
  </si>
  <si>
    <t>V.2.1.</t>
  </si>
  <si>
    <t xml:space="preserve">Működési célú pénzeszköz átadás </t>
  </si>
  <si>
    <t>V.2.</t>
  </si>
  <si>
    <t>NYD Regionális Hulladékgazdálkodási Önkormányzati Társulás</t>
  </si>
  <si>
    <t>V.1.6.</t>
  </si>
  <si>
    <t>Zalamenti és Őrségi Önkormányzatok Szociális és Gyermekjóléti Társulása</t>
  </si>
  <si>
    <t>V.1.5.</t>
  </si>
  <si>
    <t>Őrségi Többcélú Kistérségi Társulás</t>
  </si>
  <si>
    <t>V.1.4.</t>
  </si>
  <si>
    <t>Fizioterápia</t>
  </si>
  <si>
    <t>V.1.3.</t>
  </si>
  <si>
    <t>Orvosi ügyelet</t>
  </si>
  <si>
    <t>V.1.2.</t>
  </si>
  <si>
    <t>Pöttömsziget Óvoda és Egységes Óvoda-Bölcsőde</t>
  </si>
  <si>
    <t>V.1.1.</t>
  </si>
  <si>
    <t>Támogatásértékű működési kiadás</t>
  </si>
  <si>
    <t>V.1.</t>
  </si>
  <si>
    <t>Egyéb működési kiadások</t>
  </si>
  <si>
    <t>B/V.</t>
  </si>
  <si>
    <t>Átvállalt szemétszállítási díj</t>
  </si>
  <si>
    <t>IV.6.2.</t>
  </si>
  <si>
    <t>Átvállalt térítési díj</t>
  </si>
  <si>
    <t>IV.6.1.</t>
  </si>
  <si>
    <t>Természetben nyújtott ellátások</t>
  </si>
  <si>
    <t>IV.6.</t>
  </si>
  <si>
    <t>Karácsonyi támogatás</t>
  </si>
  <si>
    <t>IV.5.3.</t>
  </si>
  <si>
    <t>Tanulmányi támogatás</t>
  </si>
  <si>
    <t>IV.5.2.</t>
  </si>
  <si>
    <t>Beiskolázási támogatás</t>
  </si>
  <si>
    <t>IV.5.1.</t>
  </si>
  <si>
    <t>Önkormányzat által biztosított támogatások</t>
  </si>
  <si>
    <t>IV.5.</t>
  </si>
  <si>
    <t>Temetési segély</t>
  </si>
  <si>
    <t>IV.4.2.</t>
  </si>
  <si>
    <t>Átmeneti segély</t>
  </si>
  <si>
    <t>IV.4.1.</t>
  </si>
  <si>
    <t>Önkormányzati rendeletben megállapított segélyek</t>
  </si>
  <si>
    <t>IV.4.</t>
  </si>
  <si>
    <t>Normatív lakásfenntartási támogatás</t>
  </si>
  <si>
    <t>IV.3.</t>
  </si>
  <si>
    <t>Foglalkoztatást helyettesítő támogatás</t>
  </si>
  <si>
    <t>IV.2.</t>
  </si>
  <si>
    <t>Rendszeres szociális segély</t>
  </si>
  <si>
    <t>IV.1.</t>
  </si>
  <si>
    <t>Ellátottak pénzbeli juttatásai</t>
  </si>
  <si>
    <t>B/IV.</t>
  </si>
  <si>
    <t>Dologi kiadások</t>
  </si>
  <si>
    <t>B/III.</t>
  </si>
  <si>
    <t>Munkaadót terhelő járulékok és szociális hozzájárulási adó</t>
  </si>
  <si>
    <t>B/II.</t>
  </si>
  <si>
    <t>Személyi juttatások</t>
  </si>
  <si>
    <t>B/I.</t>
  </si>
  <si>
    <t>MŰKÖDÉSI CÉLÚ KIADÁSOK</t>
  </si>
  <si>
    <t>2014. évi eredeti előirányzat</t>
  </si>
  <si>
    <t>Megnevezés</t>
  </si>
  <si>
    <t>Ssz.</t>
  </si>
  <si>
    <t>adatok ezer Ft-ban</t>
  </si>
  <si>
    <t>KERKÁSKÁPOLNA KÖZSÉG ÖNKORMÁNYZATA
2014. ÉVI MŰKÖDÉSI BEVÉTELEI ÉS KIADÁSAI KIEMELT ELŐIRÁNYZATONKÉNT</t>
  </si>
  <si>
    <t>2. sz. melléklet</t>
  </si>
  <si>
    <t xml:space="preserve">MŰKÖDÉSI HIÁNY </t>
  </si>
  <si>
    <t>MŰKÖDÉSI BEVÉTELEK ÖSSZESEN</t>
  </si>
  <si>
    <t>Egyéb finanszírozás bevételei</t>
  </si>
  <si>
    <t>Forgatási célú értékpapír értékesítés bevétele</t>
  </si>
  <si>
    <t>Rövid lejáratú hitel felvétele</t>
  </si>
  <si>
    <t>Likvid hitel felvétele</t>
  </si>
  <si>
    <t>Működési célú finanszírozási bevételek</t>
  </si>
  <si>
    <t>A/IX.</t>
  </si>
  <si>
    <t>Előző évi pénzmaradvány működési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</si>
  <si>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</si>
  <si>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</si>
  <si>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</si>
  <si>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</si>
  <si>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</si>
  <si>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Működési célú pénzeszköz átvétel</t>
  </si>
  <si>
    <t>A/VI.</t>
  </si>
  <si>
    <t>Ügyfélfogadás biztosítása miatti támogatás</t>
  </si>
  <si>
    <t>Helyi önkormányzatoktól és költségvetési szerveiktől</t>
  </si>
  <si>
    <t>Leader pályázat: rendezvények, egyéb költségek támogatása</t>
  </si>
  <si>
    <t>Téli átmeneti közfoglalkoztatás támogatása</t>
  </si>
  <si>
    <t>Elkülönített állampi pénzalapokból</t>
  </si>
  <si>
    <t>Támogatásértékű működési bevételek</t>
  </si>
  <si>
    <t>A/V.</t>
  </si>
  <si>
    <t>Egyéb központi támogatás</t>
  </si>
  <si>
    <t>Üdülőhelyi feladatok támogatása</t>
  </si>
  <si>
    <t>Központosított előirányzatok</t>
  </si>
  <si>
    <t>Nyilvános könyvtári és közművelődési feladatok támogatása</t>
  </si>
  <si>
    <t>IV.4.4.</t>
  </si>
  <si>
    <t>Kulturális feladatok támogatása</t>
  </si>
  <si>
    <t>Kistelepülések szociális feladatainak támogatása</t>
  </si>
  <si>
    <t>IV.3.4.</t>
  </si>
  <si>
    <t>Egyes jövedelempótlő támogatások kiegészítése</t>
  </si>
  <si>
    <t>IV.3.3.</t>
  </si>
  <si>
    <t>Falugondnoki szolgáltatás</t>
  </si>
  <si>
    <t>IV.3.2.</t>
  </si>
  <si>
    <t>Hozzájárulás pénzbeli szociális ellátásokhoz</t>
  </si>
  <si>
    <t>IV.3.1.</t>
  </si>
  <si>
    <t>Szociális és gyermekjóléti feladatok támogatása</t>
  </si>
  <si>
    <t>Egyes köznevelési és gyermekétkeztetési feladatok támogatása</t>
  </si>
  <si>
    <t>Egyéb önkormányzati feladatok támogatása</t>
  </si>
  <si>
    <t>IV.1.2.</t>
  </si>
  <si>
    <t>Település-üzemeltetéshez kapcsolódó feladatellátás támogatása</t>
  </si>
  <si>
    <t>IV.1.1.</t>
  </si>
  <si>
    <t>Helyi önkormányzatok működésének általános támogatása</t>
  </si>
  <si>
    <t>Támogatások</t>
  </si>
  <si>
    <t>A/IV.</t>
  </si>
  <si>
    <t>Bírságok, pótlékok és egyéb sajátos bevételek</t>
  </si>
  <si>
    <t>II.4.</t>
  </si>
  <si>
    <t>Gépjárműadó 40 %-a</t>
  </si>
  <si>
    <t>II.3.1.</t>
  </si>
  <si>
    <t>Átengedett központi adók</t>
  </si>
  <si>
    <t>II.3.</t>
  </si>
  <si>
    <t>Talajterhelési díj</t>
  </si>
  <si>
    <t>II.2.4.</t>
  </si>
  <si>
    <t>Iparűzési adó</t>
  </si>
  <si>
    <t>II.2.3.</t>
  </si>
  <si>
    <t>Idegenforgalmi adó tartózkodás utáni</t>
  </si>
  <si>
    <t>II.2.2.</t>
  </si>
  <si>
    <t>Magánszemélyek kommunális adója</t>
  </si>
  <si>
    <t>II.2.1.</t>
  </si>
  <si>
    <t>Helyi adók</t>
  </si>
  <si>
    <t>II.2.</t>
  </si>
  <si>
    <t>Illetékek</t>
  </si>
  <si>
    <t>II.1.</t>
  </si>
  <si>
    <t>Közhatalmi bevételek</t>
  </si>
  <si>
    <t>A/II.</t>
  </si>
  <si>
    <t>Szolgáltatások ellenértéke</t>
  </si>
  <si>
    <t>I.1.</t>
  </si>
  <si>
    <t>Intézményi működési bevételek</t>
  </si>
  <si>
    <t>A/I.</t>
  </si>
  <si>
    <t>MŰKÖDÉSI CÉLÚ BEVÉTELEK</t>
  </si>
  <si>
    <t xml:space="preserve">2014. évi módosított előirányzat </t>
  </si>
  <si>
    <t xml:space="preserve">Bérkompenzáció </t>
  </si>
  <si>
    <t>5/2014. ( VI.24.) költségvetési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</si>
</sst>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name val="Arial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0" fontId="3" fillId="0" borderId="7" xfId="0" applyFont="1" applyFill="1" applyBorder="1" applyAlignment="1">
      <alignment wrapText="1"/>
    </xf>
    <xf numFmtId="0" fontId="3" fillId="0" borderId="8" xfId="0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0" fontId="3" fillId="0" borderId="7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3" fillId="0" borderId="5" xfId="0" applyFont="1" applyFill="1" applyBorder="1" applyAlignment="1">
      <alignment wrapText="1"/>
    </xf>
    <xf numFmtId="0" fontId="3" fillId="0" borderId="6" xfId="0" applyFont="1" applyBorder="1" applyAlignment="1">
      <alignment horizontal="right"/>
    </xf>
    <xf numFmtId="0" fontId="4" fillId="0" borderId="0" xfId="0" applyFont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3" fontId="1" fillId="0" borderId="21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3" fillId="0" borderId="25" xfId="0" applyNumberFormat="1" applyFont="1" applyFill="1" applyBorder="1"/>
    <xf numFmtId="3" fontId="2" fillId="0" borderId="25" xfId="0" applyNumberFormat="1" applyFont="1" applyBorder="1"/>
    <xf numFmtId="3" fontId="3" fillId="0" borderId="26" xfId="0" applyNumberFormat="1" applyFont="1" applyFill="1" applyBorder="1"/>
    <xf numFmtId="3" fontId="1" fillId="0" borderId="20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2" fillId="0" borderId="27" xfId="0" applyNumberFormat="1" applyFont="1" applyBorder="1"/>
    <xf numFmtId="0" fontId="1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1" fillId="0" borderId="22" xfId="0" applyFont="1" applyBorder="1"/>
    <xf numFmtId="3" fontId="1" fillId="0" borderId="23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7" xfId="0" applyNumberFormat="1" applyFont="1" applyFill="1" applyBorder="1"/>
    <xf numFmtId="3" fontId="1" fillId="0" borderId="22" xfId="0" applyNumberFormat="1" applyFont="1" applyBorder="1"/>
    <xf numFmtId="0" fontId="3" fillId="0" borderId="5" xfId="0" applyFont="1" applyBorder="1"/>
    <xf numFmtId="3" fontId="3" fillId="0" borderId="7" xfId="0" applyNumberFormat="1" applyFont="1" applyBorder="1" applyAlignment="1">
      <alignment horizontal="right"/>
    </xf>
    <xf numFmtId="0" fontId="0" fillId="0" borderId="28" xfId="0" applyBorder="1"/>
    <xf numFmtId="0" fontId="0" fillId="0" borderId="3" xfId="0" applyBorder="1"/>
    <xf numFmtId="3" fontId="2" fillId="0" borderId="11" xfId="0" applyNumberFormat="1" applyFont="1" applyBorder="1" applyAlignment="1">
      <alignment horizontal="right"/>
    </xf>
    <xf numFmtId="0" fontId="2" fillId="0" borderId="9" xfId="0" applyFont="1" applyBorder="1"/>
    <xf numFmtId="0" fontId="0" fillId="0" borderId="0" xfId="0" applyBorder="1"/>
    <xf numFmtId="3" fontId="1" fillId="0" borderId="13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3"/>
  <sheetViews>
    <sheetView tabSelected="1" topLeftCell="A43" workbookViewId="0">
      <selection activeCell="G56" sqref="G56"/>
    </sheetView>
  </sheetViews>
  <sheetFormatPr defaultRowHeight="12.75"/>
  <cols>
    <col min="1" max="1" width="7.42578125" customWidth="1"/>
    <col min="2" max="2" width="47.140625" customWidth="1"/>
    <col min="3" max="3" width="13.7109375" customWidth="1"/>
    <col min="4" max="4" width="12.5703125" customWidth="1"/>
  </cols>
  <sheetData>
    <row r="1" spans="1:4">
      <c r="A1" s="37"/>
      <c r="B1" s="37"/>
      <c r="C1" s="36" t="s">
        <v>82</v>
      </c>
    </row>
    <row r="2" spans="1:4" ht="12.75" customHeight="1">
      <c r="A2" s="37"/>
      <c r="B2" s="37"/>
      <c r="C2" s="36"/>
    </row>
    <row r="3" spans="1:4" ht="15" customHeight="1">
      <c r="A3" s="91" t="s">
        <v>156</v>
      </c>
      <c r="B3" s="91"/>
      <c r="C3" s="91"/>
    </row>
    <row r="4" spans="1:4" ht="29.25" customHeight="1">
      <c r="A4" s="92" t="s">
        <v>81</v>
      </c>
      <c r="B4" s="93"/>
      <c r="C4" s="93"/>
    </row>
    <row r="5" spans="1:4" ht="12.75" customHeight="1">
      <c r="A5" s="39"/>
      <c r="B5" s="38"/>
      <c r="C5" s="38"/>
    </row>
    <row r="6" spans="1:4" ht="13.5" thickBot="1">
      <c r="A6" s="37"/>
      <c r="B6" s="37"/>
      <c r="C6" s="36" t="s">
        <v>80</v>
      </c>
      <c r="D6" s="82"/>
    </row>
    <row r="7" spans="1:4" ht="43.5" customHeight="1" thickTop="1" thickBot="1">
      <c r="A7" s="35" t="s">
        <v>79</v>
      </c>
      <c r="B7" s="34" t="s">
        <v>78</v>
      </c>
      <c r="C7" s="55" t="s">
        <v>77</v>
      </c>
      <c r="D7" s="40" t="s">
        <v>154</v>
      </c>
    </row>
    <row r="8" spans="1:4" ht="15" customHeight="1" thickTop="1" thickBot="1">
      <c r="A8" s="30" t="s">
        <v>153</v>
      </c>
      <c r="B8" s="33"/>
      <c r="C8" s="56"/>
      <c r="D8" s="83"/>
    </row>
    <row r="9" spans="1:4" ht="15" customHeight="1" thickTop="1">
      <c r="A9" s="52" t="s">
        <v>152</v>
      </c>
      <c r="B9" s="51" t="s">
        <v>151</v>
      </c>
      <c r="C9" s="57">
        <v>25</v>
      </c>
      <c r="D9" s="57">
        <v>25</v>
      </c>
    </row>
    <row r="10" spans="1:4" ht="15" customHeight="1" thickBot="1">
      <c r="A10" s="54" t="s">
        <v>150</v>
      </c>
      <c r="B10" s="53" t="s">
        <v>149</v>
      </c>
      <c r="C10" s="58">
        <v>25</v>
      </c>
      <c r="D10" s="11">
        <v>25</v>
      </c>
    </row>
    <row r="11" spans="1:4" ht="15" customHeight="1" thickTop="1">
      <c r="A11" s="52" t="s">
        <v>148</v>
      </c>
      <c r="B11" s="51" t="s">
        <v>147</v>
      </c>
      <c r="C11" s="57">
        <f>C12+C13+C18+C20</f>
        <v>1580</v>
      </c>
      <c r="D11" s="87">
        <f>D12+D13+D18+D20</f>
        <v>1580</v>
      </c>
    </row>
    <row r="12" spans="1:4" ht="15" customHeight="1">
      <c r="A12" s="50" t="s">
        <v>146</v>
      </c>
      <c r="B12" s="49" t="s">
        <v>145</v>
      </c>
      <c r="C12" s="59">
        <v>0</v>
      </c>
      <c r="D12" s="7">
        <v>0</v>
      </c>
    </row>
    <row r="13" spans="1:4" ht="15" customHeight="1">
      <c r="A13" s="50" t="s">
        <v>144</v>
      </c>
      <c r="B13" s="49" t="s">
        <v>143</v>
      </c>
      <c r="C13" s="59">
        <f>SUM(C14:C17)</f>
        <v>1400</v>
      </c>
      <c r="D13" s="88">
        <f>SUM(D14:D17)</f>
        <v>1400</v>
      </c>
    </row>
    <row r="14" spans="1:4" ht="15" customHeight="1">
      <c r="A14" s="48" t="s">
        <v>142</v>
      </c>
      <c r="B14" s="47" t="s">
        <v>141</v>
      </c>
      <c r="C14" s="60">
        <v>200</v>
      </c>
      <c r="D14" s="7">
        <v>200</v>
      </c>
    </row>
    <row r="15" spans="1:4" ht="15" customHeight="1">
      <c r="A15" s="48" t="s">
        <v>140</v>
      </c>
      <c r="B15" s="47" t="s">
        <v>139</v>
      </c>
      <c r="C15" s="60">
        <v>0</v>
      </c>
      <c r="D15" s="7">
        <v>0</v>
      </c>
    </row>
    <row r="16" spans="1:4" ht="15" customHeight="1">
      <c r="A16" s="48" t="s">
        <v>138</v>
      </c>
      <c r="B16" s="47" t="s">
        <v>137</v>
      </c>
      <c r="C16" s="60">
        <v>1200</v>
      </c>
      <c r="D16" s="7">
        <v>1200</v>
      </c>
    </row>
    <row r="17" spans="1:4" ht="15" customHeight="1">
      <c r="A17" s="48" t="s">
        <v>136</v>
      </c>
      <c r="B17" s="47" t="s">
        <v>135</v>
      </c>
      <c r="C17" s="60">
        <v>0</v>
      </c>
      <c r="D17" s="7">
        <v>0</v>
      </c>
    </row>
    <row r="18" spans="1:4" ht="15" customHeight="1">
      <c r="A18" s="50" t="s">
        <v>134</v>
      </c>
      <c r="B18" s="49" t="s">
        <v>133</v>
      </c>
      <c r="C18" s="59">
        <v>180</v>
      </c>
      <c r="D18" s="88">
        <v>180</v>
      </c>
    </row>
    <row r="19" spans="1:4" ht="15" customHeight="1">
      <c r="A19" s="48" t="s">
        <v>132</v>
      </c>
      <c r="B19" s="47" t="s">
        <v>131</v>
      </c>
      <c r="C19" s="60">
        <v>180</v>
      </c>
      <c r="D19" s="7">
        <v>180</v>
      </c>
    </row>
    <row r="20" spans="1:4" ht="15" customHeight="1" thickBot="1">
      <c r="A20" s="46" t="s">
        <v>130</v>
      </c>
      <c r="B20" s="45" t="s">
        <v>129</v>
      </c>
      <c r="C20" s="61">
        <v>0</v>
      </c>
      <c r="D20" s="11">
        <v>0</v>
      </c>
    </row>
    <row r="21" spans="1:4" ht="15" customHeight="1" thickTop="1">
      <c r="A21" s="14" t="s">
        <v>128</v>
      </c>
      <c r="B21" s="13" t="s">
        <v>127</v>
      </c>
      <c r="C21" s="62">
        <f>C22+C25+C26+C31+C33+C36</f>
        <v>10804</v>
      </c>
      <c r="D21" s="62">
        <f>D22+D25+D26+D31+D33+D36</f>
        <v>10830</v>
      </c>
    </row>
    <row r="22" spans="1:4" ht="15" customHeight="1">
      <c r="A22" s="8" t="s">
        <v>67</v>
      </c>
      <c r="B22" s="7" t="s">
        <v>126</v>
      </c>
      <c r="C22" s="59">
        <f>SUM(C23:C24)</f>
        <v>7362</v>
      </c>
      <c r="D22" s="7">
        <v>7362</v>
      </c>
    </row>
    <row r="23" spans="1:4" ht="15" customHeight="1">
      <c r="A23" s="20" t="s">
        <v>125</v>
      </c>
      <c r="B23" s="25" t="s">
        <v>124</v>
      </c>
      <c r="C23" s="60">
        <v>3608</v>
      </c>
      <c r="D23" s="7">
        <v>3608</v>
      </c>
    </row>
    <row r="24" spans="1:4" ht="15" customHeight="1">
      <c r="A24" s="20" t="s">
        <v>123</v>
      </c>
      <c r="B24" s="25" t="s">
        <v>122</v>
      </c>
      <c r="C24" s="60">
        <v>3754</v>
      </c>
      <c r="D24" s="7">
        <v>3754</v>
      </c>
    </row>
    <row r="25" spans="1:4" ht="15" customHeight="1">
      <c r="A25" s="8" t="s">
        <v>65</v>
      </c>
      <c r="B25" s="7" t="s">
        <v>121</v>
      </c>
      <c r="C25" s="59">
        <v>0</v>
      </c>
      <c r="D25" s="7">
        <v>0</v>
      </c>
    </row>
    <row r="26" spans="1:4" ht="15" customHeight="1">
      <c r="A26" s="8" t="s">
        <v>63</v>
      </c>
      <c r="B26" s="7" t="s">
        <v>120</v>
      </c>
      <c r="C26" s="59">
        <f>SUM(C27:C30)</f>
        <v>3342</v>
      </c>
      <c r="D26" s="7">
        <v>3342</v>
      </c>
    </row>
    <row r="27" spans="1:4" ht="15" customHeight="1">
      <c r="A27" s="20" t="s">
        <v>119</v>
      </c>
      <c r="B27" s="25" t="s">
        <v>118</v>
      </c>
      <c r="C27" s="60">
        <v>42</v>
      </c>
      <c r="D27" s="7">
        <v>42</v>
      </c>
    </row>
    <row r="28" spans="1:4" ht="15" customHeight="1">
      <c r="A28" s="20" t="s">
        <v>117</v>
      </c>
      <c r="B28" s="25" t="s">
        <v>116</v>
      </c>
      <c r="C28" s="60">
        <v>2500</v>
      </c>
      <c r="D28" s="7">
        <v>2500</v>
      </c>
    </row>
    <row r="29" spans="1:4" ht="15" customHeight="1">
      <c r="A29" s="20" t="s">
        <v>115</v>
      </c>
      <c r="B29" s="25" t="s">
        <v>114</v>
      </c>
      <c r="C29" s="60">
        <v>200</v>
      </c>
      <c r="D29" s="7">
        <v>200</v>
      </c>
    </row>
    <row r="30" spans="1:4" ht="15" customHeight="1">
      <c r="A30" s="20" t="s">
        <v>113</v>
      </c>
      <c r="B30" s="25" t="s">
        <v>112</v>
      </c>
      <c r="C30" s="60">
        <v>600</v>
      </c>
      <c r="D30" s="7">
        <v>600</v>
      </c>
    </row>
    <row r="31" spans="1:4" ht="15" customHeight="1">
      <c r="A31" s="8" t="s">
        <v>61</v>
      </c>
      <c r="B31" s="7" t="s">
        <v>111</v>
      </c>
      <c r="C31" s="59">
        <f>SUM(C32)</f>
        <v>97</v>
      </c>
      <c r="D31" s="7">
        <v>97</v>
      </c>
    </row>
    <row r="32" spans="1:4" s="44" customFormat="1" ht="15" customHeight="1">
      <c r="A32" s="20" t="s">
        <v>110</v>
      </c>
      <c r="B32" s="25" t="s">
        <v>109</v>
      </c>
      <c r="C32" s="60">
        <v>97</v>
      </c>
      <c r="D32" s="25">
        <v>97</v>
      </c>
    </row>
    <row r="33" spans="1:4" s="44" customFormat="1" ht="15" customHeight="1">
      <c r="A33" s="8" t="s">
        <v>55</v>
      </c>
      <c r="B33" s="7" t="s">
        <v>108</v>
      </c>
      <c r="C33" s="59">
        <f>SUM(C34)</f>
        <v>3</v>
      </c>
      <c r="D33" s="25">
        <v>29</v>
      </c>
    </row>
    <row r="34" spans="1:4" s="44" customFormat="1" ht="15" customHeight="1">
      <c r="A34" s="8" t="s">
        <v>53</v>
      </c>
      <c r="B34" s="25" t="s">
        <v>107</v>
      </c>
      <c r="C34" s="60">
        <v>3</v>
      </c>
      <c r="D34" s="25">
        <v>3</v>
      </c>
    </row>
    <row r="35" spans="1:4" s="44" customFormat="1" ht="15" customHeight="1">
      <c r="A35" s="8" t="s">
        <v>51</v>
      </c>
      <c r="B35" s="80" t="s">
        <v>155</v>
      </c>
      <c r="C35" s="81">
        <v>0</v>
      </c>
      <c r="D35" s="25">
        <v>26</v>
      </c>
    </row>
    <row r="36" spans="1:4" ht="15" customHeight="1" thickBot="1">
      <c r="A36" s="12" t="s">
        <v>47</v>
      </c>
      <c r="B36" s="11" t="s">
        <v>106</v>
      </c>
      <c r="C36" s="84">
        <v>0</v>
      </c>
      <c r="D36" s="11">
        <v>0</v>
      </c>
    </row>
    <row r="37" spans="1:4" ht="15" customHeight="1" thickTop="1">
      <c r="A37" s="10" t="s">
        <v>105</v>
      </c>
      <c r="B37" s="9" t="s">
        <v>104</v>
      </c>
      <c r="C37" s="57">
        <f>C38+C41</f>
        <v>1174</v>
      </c>
      <c r="D37" s="57">
        <f>D38+D41</f>
        <v>1174</v>
      </c>
    </row>
    <row r="38" spans="1:4" ht="15" customHeight="1">
      <c r="A38" s="8" t="s">
        <v>39</v>
      </c>
      <c r="B38" s="21" t="s">
        <v>103</v>
      </c>
      <c r="C38" s="59">
        <f>SUM(C39:C40)</f>
        <v>1074</v>
      </c>
      <c r="D38" s="7">
        <v>1074</v>
      </c>
    </row>
    <row r="39" spans="1:4" ht="15" customHeight="1">
      <c r="A39" s="20" t="s">
        <v>37</v>
      </c>
      <c r="B39" s="19" t="s">
        <v>102</v>
      </c>
      <c r="C39" s="63">
        <v>702</v>
      </c>
      <c r="D39" s="7">
        <v>705</v>
      </c>
    </row>
    <row r="40" spans="1:4" ht="15" customHeight="1">
      <c r="A40" s="20" t="s">
        <v>35</v>
      </c>
      <c r="B40" s="19" t="s">
        <v>101</v>
      </c>
      <c r="C40" s="63">
        <v>372</v>
      </c>
      <c r="D40" s="7">
        <v>372</v>
      </c>
    </row>
    <row r="41" spans="1:4" ht="15" customHeight="1">
      <c r="A41" s="8" t="s">
        <v>25</v>
      </c>
      <c r="B41" s="21" t="s">
        <v>100</v>
      </c>
      <c r="C41" s="64">
        <v>100</v>
      </c>
      <c r="D41" s="7">
        <v>100</v>
      </c>
    </row>
    <row r="42" spans="1:4" ht="15" customHeight="1" thickBot="1">
      <c r="A42" s="43" t="s">
        <v>23</v>
      </c>
      <c r="B42" s="42" t="s">
        <v>99</v>
      </c>
      <c r="C42" s="65">
        <v>100</v>
      </c>
      <c r="D42" s="11">
        <v>100</v>
      </c>
    </row>
    <row r="43" spans="1:4" ht="15" customHeight="1" thickTop="1" thickBot="1">
      <c r="A43" s="41" t="s">
        <v>98</v>
      </c>
      <c r="B43" s="40" t="s">
        <v>97</v>
      </c>
      <c r="C43" s="66">
        <v>0</v>
      </c>
      <c r="D43" s="3">
        <v>0</v>
      </c>
    </row>
    <row r="44" spans="1:4" ht="15" customHeight="1" thickTop="1" thickBot="1">
      <c r="A44" s="16" t="s">
        <v>96</v>
      </c>
      <c r="B44" s="15" t="s">
        <v>95</v>
      </c>
      <c r="C44" s="67">
        <v>0</v>
      </c>
      <c r="D44" s="3">
        <v>0</v>
      </c>
    </row>
    <row r="45" spans="1:4" ht="15" customHeight="1" thickTop="1">
      <c r="A45" s="14" t="s">
        <v>94</v>
      </c>
      <c r="B45" s="13" t="s">
        <v>93</v>
      </c>
      <c r="C45" s="68">
        <f>SUM(C46)</f>
        <v>2297</v>
      </c>
      <c r="D45" s="85">
        <v>1150</v>
      </c>
    </row>
    <row r="46" spans="1:4" ht="15" customHeight="1" thickBot="1">
      <c r="A46" s="12" t="s">
        <v>92</v>
      </c>
      <c r="B46" s="11" t="s">
        <v>91</v>
      </c>
      <c r="C46" s="69">
        <v>2297</v>
      </c>
      <c r="D46" s="11">
        <v>1150</v>
      </c>
    </row>
    <row r="47" spans="1:4" ht="15" customHeight="1" thickTop="1">
      <c r="A47" s="10" t="s">
        <v>90</v>
      </c>
      <c r="B47" s="9" t="s">
        <v>89</v>
      </c>
      <c r="C47" s="70">
        <v>0</v>
      </c>
      <c r="D47" s="85">
        <v>0</v>
      </c>
    </row>
    <row r="48" spans="1:4" ht="15" customHeight="1">
      <c r="A48" s="8" t="s">
        <v>9</v>
      </c>
      <c r="B48" s="7" t="s">
        <v>88</v>
      </c>
      <c r="C48" s="71">
        <v>0</v>
      </c>
      <c r="D48" s="7">
        <v>0</v>
      </c>
    </row>
    <row r="49" spans="1:4" ht="15" customHeight="1">
      <c r="A49" s="8" t="s">
        <v>7</v>
      </c>
      <c r="B49" s="7" t="s">
        <v>87</v>
      </c>
      <c r="C49" s="71">
        <v>0</v>
      </c>
      <c r="D49" s="7">
        <v>0</v>
      </c>
    </row>
    <row r="50" spans="1:4" ht="15" customHeight="1">
      <c r="A50" s="8" t="s">
        <v>5</v>
      </c>
      <c r="B50" s="7" t="s">
        <v>86</v>
      </c>
      <c r="C50" s="71">
        <v>0</v>
      </c>
      <c r="D50" s="7">
        <v>0</v>
      </c>
    </row>
    <row r="51" spans="1:4" ht="15" customHeight="1" thickBot="1">
      <c r="A51" s="6" t="s">
        <v>3</v>
      </c>
      <c r="B51" s="5" t="s">
        <v>85</v>
      </c>
      <c r="C51" s="72">
        <v>0</v>
      </c>
      <c r="D51" s="7">
        <v>0</v>
      </c>
    </row>
    <row r="52" spans="1:4" ht="15" customHeight="1" thickTop="1" thickBot="1">
      <c r="A52" s="4" t="s">
        <v>84</v>
      </c>
      <c r="B52" s="3"/>
      <c r="C52" s="66">
        <f>C9+C11+C21+C37+C43+C44+C45+C47</f>
        <v>15880</v>
      </c>
      <c r="D52" s="66">
        <f>D9+D11+D21+D37+D43+D44+D45+D47</f>
        <v>14759</v>
      </c>
    </row>
    <row r="53" spans="1:4" ht="15" customHeight="1" thickTop="1" thickBot="1">
      <c r="A53" s="2" t="s">
        <v>83</v>
      </c>
      <c r="B53" s="1"/>
      <c r="C53" s="73">
        <v>0</v>
      </c>
      <c r="D53" s="3">
        <v>0</v>
      </c>
    </row>
    <row r="54" spans="1:4" ht="13.5" thickTop="1">
      <c r="D54" s="86"/>
    </row>
    <row r="55" spans="1:4">
      <c r="D55" s="86"/>
    </row>
    <row r="56" spans="1:4">
      <c r="A56" s="37"/>
      <c r="B56" s="37"/>
      <c r="C56" s="36" t="s">
        <v>82</v>
      </c>
    </row>
    <row r="57" spans="1:4" ht="12.75" customHeight="1">
      <c r="A57" s="37"/>
      <c r="B57" s="37"/>
      <c r="C57" s="36"/>
    </row>
    <row r="58" spans="1:4" ht="15" customHeight="1">
      <c r="A58" s="91" t="s">
        <v>156</v>
      </c>
      <c r="B58" s="91"/>
      <c r="C58" s="91"/>
    </row>
    <row r="59" spans="1:4" ht="29.25" customHeight="1">
      <c r="A59" s="92" t="s">
        <v>81</v>
      </c>
      <c r="B59" s="93"/>
      <c r="C59" s="93"/>
    </row>
    <row r="60" spans="1:4" ht="12.75" customHeight="1">
      <c r="A60" s="39"/>
      <c r="B60" s="38"/>
      <c r="C60" s="38"/>
    </row>
    <row r="61" spans="1:4" ht="12.75" customHeight="1" thickBot="1">
      <c r="A61" s="37"/>
      <c r="B61" s="37"/>
      <c r="C61" s="36" t="s">
        <v>80</v>
      </c>
      <c r="D61" s="82"/>
    </row>
    <row r="62" spans="1:4" ht="39.75" thickTop="1" thickBot="1">
      <c r="A62" s="35" t="s">
        <v>79</v>
      </c>
      <c r="B62" s="34" t="s">
        <v>78</v>
      </c>
      <c r="C62" s="55" t="s">
        <v>77</v>
      </c>
      <c r="D62" s="89" t="s">
        <v>154</v>
      </c>
    </row>
    <row r="63" spans="1:4" ht="15" customHeight="1" thickTop="1" thickBot="1">
      <c r="A63" s="30" t="s">
        <v>76</v>
      </c>
      <c r="B63" s="33"/>
      <c r="C63" s="56"/>
      <c r="D63" s="3"/>
    </row>
    <row r="64" spans="1:4" ht="15" customHeight="1" thickTop="1" thickBot="1">
      <c r="A64" s="32" t="s">
        <v>75</v>
      </c>
      <c r="B64" s="31" t="s">
        <v>74</v>
      </c>
      <c r="C64" s="74">
        <v>3994</v>
      </c>
      <c r="D64" s="85">
        <v>4014</v>
      </c>
    </row>
    <row r="65" spans="1:4" ht="15" customHeight="1" thickTop="1" thickBot="1">
      <c r="A65" s="30" t="s">
        <v>73</v>
      </c>
      <c r="B65" s="29" t="s">
        <v>72</v>
      </c>
      <c r="C65" s="75">
        <v>1001</v>
      </c>
      <c r="D65" s="7">
        <v>1018</v>
      </c>
    </row>
    <row r="66" spans="1:4" ht="15" customHeight="1" thickTop="1" thickBot="1">
      <c r="A66" s="4" t="s">
        <v>71</v>
      </c>
      <c r="B66" s="28" t="s">
        <v>70</v>
      </c>
      <c r="C66" s="75">
        <v>3650</v>
      </c>
      <c r="D66" s="11">
        <v>3492</v>
      </c>
    </row>
    <row r="67" spans="1:4" ht="15" customHeight="1" thickTop="1">
      <c r="A67" s="27" t="s">
        <v>69</v>
      </c>
      <c r="B67" s="26" t="s">
        <v>68</v>
      </c>
      <c r="C67" s="57">
        <f>C68+C69+C70+C71+C74+C78</f>
        <v>965</v>
      </c>
      <c r="D67" s="87">
        <f>D68+D69+D70+D71+D74+D78</f>
        <v>965</v>
      </c>
    </row>
    <row r="68" spans="1:4" ht="15" customHeight="1">
      <c r="A68" s="8" t="s">
        <v>67</v>
      </c>
      <c r="B68" s="7" t="s">
        <v>66</v>
      </c>
      <c r="C68" s="59">
        <v>0</v>
      </c>
      <c r="D68" s="7">
        <v>0</v>
      </c>
    </row>
    <row r="69" spans="1:4" ht="15" customHeight="1">
      <c r="A69" s="8" t="s">
        <v>65</v>
      </c>
      <c r="B69" s="7" t="s">
        <v>64</v>
      </c>
      <c r="C69" s="59">
        <v>100</v>
      </c>
      <c r="D69" s="7">
        <v>177</v>
      </c>
    </row>
    <row r="70" spans="1:4" ht="15" customHeight="1">
      <c r="A70" s="8" t="s">
        <v>63</v>
      </c>
      <c r="B70" s="7" t="s">
        <v>62</v>
      </c>
      <c r="C70" s="59">
        <v>100</v>
      </c>
      <c r="D70" s="7">
        <v>100</v>
      </c>
    </row>
    <row r="71" spans="1:4" ht="15" customHeight="1">
      <c r="A71" s="8" t="s">
        <v>61</v>
      </c>
      <c r="B71" s="7" t="s">
        <v>60</v>
      </c>
      <c r="C71" s="59">
        <f>SUM(C72:C73)</f>
        <v>170</v>
      </c>
      <c r="D71" s="88">
        <f>SUM(D72:D73)</f>
        <v>170</v>
      </c>
    </row>
    <row r="72" spans="1:4" ht="15" customHeight="1">
      <c r="A72" s="20" t="s">
        <v>59</v>
      </c>
      <c r="B72" s="25" t="s">
        <v>58</v>
      </c>
      <c r="C72" s="60">
        <v>80</v>
      </c>
      <c r="D72" s="7">
        <v>80</v>
      </c>
    </row>
    <row r="73" spans="1:4" ht="15" customHeight="1">
      <c r="A73" s="20" t="s">
        <v>57</v>
      </c>
      <c r="B73" s="25" t="s">
        <v>56</v>
      </c>
      <c r="C73" s="60">
        <v>90</v>
      </c>
      <c r="D73" s="7">
        <v>90</v>
      </c>
    </row>
    <row r="74" spans="1:4" ht="15" customHeight="1">
      <c r="A74" s="8" t="s">
        <v>55</v>
      </c>
      <c r="B74" s="7" t="s">
        <v>54</v>
      </c>
      <c r="C74" s="59">
        <f>SUM(C75:C77)</f>
        <v>265</v>
      </c>
      <c r="D74" s="88">
        <f>SUM(D75:D77)</f>
        <v>225</v>
      </c>
    </row>
    <row r="75" spans="1:4" ht="15" customHeight="1">
      <c r="A75" s="20" t="s">
        <v>53</v>
      </c>
      <c r="B75" s="25" t="s">
        <v>52</v>
      </c>
      <c r="C75" s="60">
        <v>120</v>
      </c>
      <c r="D75" s="7">
        <v>80</v>
      </c>
    </row>
    <row r="76" spans="1:4" ht="15" customHeight="1">
      <c r="A76" s="20" t="s">
        <v>51</v>
      </c>
      <c r="B76" s="25" t="s">
        <v>50</v>
      </c>
      <c r="C76" s="60">
        <v>15</v>
      </c>
      <c r="D76" s="7">
        <v>15</v>
      </c>
    </row>
    <row r="77" spans="1:4" ht="15" customHeight="1">
      <c r="A77" s="20" t="s">
        <v>49</v>
      </c>
      <c r="B77" s="25" t="s">
        <v>48</v>
      </c>
      <c r="C77" s="60">
        <v>130</v>
      </c>
      <c r="D77" s="7">
        <v>130</v>
      </c>
    </row>
    <row r="78" spans="1:4" ht="15" customHeight="1">
      <c r="A78" s="8" t="s">
        <v>47</v>
      </c>
      <c r="B78" s="7" t="s">
        <v>46</v>
      </c>
      <c r="C78" s="59">
        <f>SUM(C79:C80)</f>
        <v>330</v>
      </c>
      <c r="D78" s="88">
        <f>SUM(D79:D80)</f>
        <v>293</v>
      </c>
    </row>
    <row r="79" spans="1:4" ht="15" customHeight="1">
      <c r="A79" s="20" t="s">
        <v>45</v>
      </c>
      <c r="B79" s="25" t="s">
        <v>44</v>
      </c>
      <c r="C79" s="76">
        <v>80</v>
      </c>
      <c r="D79" s="7">
        <v>43</v>
      </c>
    </row>
    <row r="80" spans="1:4" ht="15" customHeight="1" thickBot="1">
      <c r="A80" s="24" t="s">
        <v>43</v>
      </c>
      <c r="B80" s="23" t="s">
        <v>42</v>
      </c>
      <c r="C80" s="77">
        <v>250</v>
      </c>
      <c r="D80" s="11">
        <v>250</v>
      </c>
    </row>
    <row r="81" spans="1:4" ht="15" customHeight="1" thickTop="1">
      <c r="A81" s="14" t="s">
        <v>41</v>
      </c>
      <c r="B81" s="13" t="s">
        <v>40</v>
      </c>
      <c r="C81" s="62">
        <f>C82+C89</f>
        <v>979</v>
      </c>
      <c r="D81" s="62">
        <f>D82+D89</f>
        <v>979</v>
      </c>
    </row>
    <row r="82" spans="1:4" ht="15" customHeight="1">
      <c r="A82" s="8" t="s">
        <v>39</v>
      </c>
      <c r="B82" s="21" t="s">
        <v>38</v>
      </c>
      <c r="C82" s="59">
        <f>SUM(C83:C88)</f>
        <v>831</v>
      </c>
      <c r="D82" s="90">
        <f>SUM(D83:D88)</f>
        <v>831</v>
      </c>
    </row>
    <row r="83" spans="1:4" ht="15" customHeight="1">
      <c r="A83" s="20" t="s">
        <v>37</v>
      </c>
      <c r="B83" s="22" t="s">
        <v>36</v>
      </c>
      <c r="C83" s="60">
        <v>354</v>
      </c>
      <c r="D83" s="7">
        <v>354</v>
      </c>
    </row>
    <row r="84" spans="1:4" ht="15" customHeight="1">
      <c r="A84" s="20" t="s">
        <v>35</v>
      </c>
      <c r="B84" s="22" t="s">
        <v>34</v>
      </c>
      <c r="C84" s="60">
        <v>340</v>
      </c>
      <c r="D84" s="7">
        <v>340</v>
      </c>
    </row>
    <row r="85" spans="1:4" ht="15" customHeight="1">
      <c r="A85" s="20" t="s">
        <v>33</v>
      </c>
      <c r="B85" s="22" t="s">
        <v>32</v>
      </c>
      <c r="C85" s="60">
        <v>70</v>
      </c>
      <c r="D85" s="7">
        <v>70</v>
      </c>
    </row>
    <row r="86" spans="1:4" ht="15" customHeight="1">
      <c r="A86" s="20" t="s">
        <v>31</v>
      </c>
      <c r="B86" s="22" t="s">
        <v>30</v>
      </c>
      <c r="C86" s="60">
        <v>30</v>
      </c>
      <c r="D86" s="7">
        <v>30</v>
      </c>
    </row>
    <row r="87" spans="1:4" ht="27" customHeight="1">
      <c r="A87" s="20" t="s">
        <v>29</v>
      </c>
      <c r="B87" s="22" t="s">
        <v>28</v>
      </c>
      <c r="C87" s="60">
        <v>26</v>
      </c>
      <c r="D87" s="7">
        <v>26</v>
      </c>
    </row>
    <row r="88" spans="1:4" ht="15" customHeight="1">
      <c r="A88" s="20" t="s">
        <v>27</v>
      </c>
      <c r="B88" s="19" t="s">
        <v>26</v>
      </c>
      <c r="C88" s="63">
        <v>11</v>
      </c>
      <c r="D88" s="7">
        <v>11</v>
      </c>
    </row>
    <row r="89" spans="1:4" ht="15" customHeight="1">
      <c r="A89" s="8" t="s">
        <v>25</v>
      </c>
      <c r="B89" s="21" t="s">
        <v>24</v>
      </c>
      <c r="C89" s="64">
        <f>SUM(C90:C92)</f>
        <v>148</v>
      </c>
      <c r="D89" s="7">
        <v>148</v>
      </c>
    </row>
    <row r="90" spans="1:4" ht="15" customHeight="1">
      <c r="A90" s="20" t="s">
        <v>23</v>
      </c>
      <c r="B90" s="19" t="s">
        <v>22</v>
      </c>
      <c r="C90" s="63">
        <v>20</v>
      </c>
      <c r="D90" s="7">
        <v>20</v>
      </c>
    </row>
    <row r="91" spans="1:4" ht="15" customHeight="1">
      <c r="A91" s="20" t="s">
        <v>21</v>
      </c>
      <c r="B91" s="19" t="s">
        <v>20</v>
      </c>
      <c r="C91" s="63">
        <v>108</v>
      </c>
      <c r="D91" s="7">
        <v>108</v>
      </c>
    </row>
    <row r="92" spans="1:4" ht="15" customHeight="1" thickBot="1">
      <c r="A92" s="18" t="s">
        <v>19</v>
      </c>
      <c r="B92" s="17" t="s">
        <v>18</v>
      </c>
      <c r="C92" s="78">
        <v>20</v>
      </c>
      <c r="D92" s="11">
        <v>20</v>
      </c>
    </row>
    <row r="93" spans="1:4" ht="15" customHeight="1" thickTop="1" thickBot="1">
      <c r="A93" s="16" t="s">
        <v>17</v>
      </c>
      <c r="B93" s="15" t="s">
        <v>16</v>
      </c>
      <c r="C93" s="67">
        <v>0</v>
      </c>
      <c r="D93" s="85">
        <v>0</v>
      </c>
    </row>
    <row r="94" spans="1:4" ht="15" customHeight="1" thickTop="1">
      <c r="A94" s="14" t="s">
        <v>15</v>
      </c>
      <c r="B94" s="13" t="s">
        <v>14</v>
      </c>
      <c r="C94" s="68">
        <v>5291</v>
      </c>
      <c r="D94" s="68">
        <v>4291</v>
      </c>
    </row>
    <row r="95" spans="1:4" ht="15" customHeight="1" thickBot="1">
      <c r="A95" s="12" t="s">
        <v>13</v>
      </c>
      <c r="B95" s="11" t="s">
        <v>12</v>
      </c>
      <c r="C95" s="69">
        <v>5291</v>
      </c>
      <c r="D95" s="11">
        <v>4291</v>
      </c>
    </row>
    <row r="96" spans="1:4" ht="15" customHeight="1" thickTop="1">
      <c r="A96" s="10" t="s">
        <v>11</v>
      </c>
      <c r="B96" s="9" t="s">
        <v>10</v>
      </c>
      <c r="C96" s="70">
        <v>0</v>
      </c>
      <c r="D96" s="85"/>
    </row>
    <row r="97" spans="1:4" ht="15" customHeight="1">
      <c r="A97" s="8" t="s">
        <v>9</v>
      </c>
      <c r="B97" s="7" t="s">
        <v>8</v>
      </c>
      <c r="C97" s="71">
        <v>0</v>
      </c>
      <c r="D97" s="7">
        <v>0</v>
      </c>
    </row>
    <row r="98" spans="1:4" ht="15" customHeight="1">
      <c r="A98" s="8" t="s">
        <v>7</v>
      </c>
      <c r="B98" s="7" t="s">
        <v>6</v>
      </c>
      <c r="C98" s="71">
        <v>0</v>
      </c>
      <c r="D98" s="7">
        <v>0</v>
      </c>
    </row>
    <row r="99" spans="1:4" ht="15" customHeight="1">
      <c r="A99" s="8" t="s">
        <v>5</v>
      </c>
      <c r="B99" s="7" t="s">
        <v>4</v>
      </c>
      <c r="C99" s="71">
        <v>0</v>
      </c>
      <c r="D99" s="7">
        <v>0</v>
      </c>
    </row>
    <row r="100" spans="1:4" ht="15" customHeight="1" thickBot="1">
      <c r="A100" s="6" t="s">
        <v>3</v>
      </c>
      <c r="B100" s="5" t="s">
        <v>2</v>
      </c>
      <c r="C100" s="72">
        <v>0</v>
      </c>
      <c r="D100" s="7"/>
    </row>
    <row r="101" spans="1:4" ht="15" customHeight="1" thickTop="1" thickBot="1">
      <c r="A101" s="4" t="s">
        <v>1</v>
      </c>
      <c r="B101" s="3"/>
      <c r="C101" s="66">
        <f>C64+C65+C66+C67+C81+C93+C94+C96</f>
        <v>15880</v>
      </c>
      <c r="D101" s="66">
        <f>D64+D65+D66+D67+D81+D93+D94+D96</f>
        <v>14759</v>
      </c>
    </row>
    <row r="102" spans="1:4" ht="15" customHeight="1" thickTop="1" thickBot="1">
      <c r="A102" s="2" t="s">
        <v>0</v>
      </c>
      <c r="B102" s="1"/>
      <c r="C102" s="79">
        <v>0</v>
      </c>
      <c r="D102" s="3"/>
    </row>
    <row r="103" spans="1:4" ht="13.5" thickTop="1"/>
  </sheetData>
  <mergeCells count="4">
    <mergeCell ref="A58:C58"/>
    <mergeCell ref="A59:C59"/>
    <mergeCell ref="A3:C3"/>
    <mergeCell ref="A4:C4"/>
  </mergeCells>
  <phoneticPr fontId="0" type="noConversion"/>
  <printOptions horizontalCentered="1"/>
  <pageMargins left="0.5" right="0.6" top="0.43" bottom="0.19685039370078741" header="0.37" footer="0.23622047244094491"/>
  <pageSetup paperSize="9" orientation="portrait" horizontalDpi="300" verticalDpi="300" r:id="rId1"/>
  <headerFooter alignWithMargins="0">
    <oddFooter>&amp;R&amp;"Arial Narrow,Normál"&amp;P.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dcterms:created xsi:type="dcterms:W3CDTF">2014-06-13T09:19:10Z</dcterms:created>
  <dcterms:modified xsi:type="dcterms:W3CDTF">2014-07-16T08:46:09Z</dcterms:modified>
</cp:coreProperties>
</file>