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30" yWindow="-225" windowWidth="12660" windowHeight="11640" tabRatio="727" activeTab="1"/>
  </bookViews>
  <sheets>
    <sheet name="1.1.sz.mell." sheetId="1" r:id="rId1"/>
    <sheet name="5.1.1. sz. mell " sheetId="113" r:id="rId2"/>
    <sheet name="5.1.2. sz. mell  " sheetId="114" r:id="rId3"/>
    <sheet name="5.1.3. sz. mell   " sheetId="115" r:id="rId4"/>
    <sheet name="5.2.1. sz. mell" sheetId="98" r:id="rId5"/>
    <sheet name="5.2.2. sz. mell" sheetId="100" r:id="rId6"/>
    <sheet name="5.3.1. sz. mell" sheetId="106" r:id="rId7"/>
  </sheets>
  <definedNames>
    <definedName name="_xlnm.Print_Titles" localSheetId="1">'5.1.1. sz. mell '!$1:$6</definedName>
    <definedName name="_xlnm.Print_Titles" localSheetId="2">'5.1.2. sz. mell  '!$1:$6</definedName>
    <definedName name="_xlnm.Print_Titles" localSheetId="3">'5.1.3. sz. mell   '!$1:$6</definedName>
    <definedName name="_xlnm.Print_Titles" localSheetId="4">'5.2.1. sz. mell'!$1:$6</definedName>
    <definedName name="_xlnm.Print_Titles" localSheetId="5">'5.2.2. sz. mell'!$1:$6</definedName>
    <definedName name="_xlnm.Print_Titles" localSheetId="6">'5.3.1. sz. mell'!$1:$6</definedName>
    <definedName name="_xlnm.Print_Area" localSheetId="0">'1.1.sz.mell.'!$A$1:$C$149</definedName>
  </definedNames>
  <calcPr calcId="124519"/>
</workbook>
</file>

<file path=xl/calcChain.xml><?xml version="1.0" encoding="utf-8"?>
<calcChain xmlns="http://schemas.openxmlformats.org/spreadsheetml/2006/main">
  <c r="C139" i="115"/>
  <c r="C134"/>
  <c r="C129"/>
  <c r="C125"/>
  <c r="C144"/>
  <c r="C121"/>
  <c r="C107"/>
  <c r="C91"/>
  <c r="C124"/>
  <c r="C145" s="1"/>
  <c r="C80"/>
  <c r="C76"/>
  <c r="C73"/>
  <c r="C68"/>
  <c r="C64"/>
  <c r="C86" s="1"/>
  <c r="C58"/>
  <c r="C53"/>
  <c r="C47"/>
  <c r="C36"/>
  <c r="C30"/>
  <c r="C29" s="1"/>
  <c r="C22"/>
  <c r="C15"/>
  <c r="C8"/>
  <c r="C139" i="114"/>
  <c r="C134"/>
  <c r="C129"/>
  <c r="C125"/>
  <c r="C144" s="1"/>
  <c r="C145" s="1"/>
  <c r="C121"/>
  <c r="C107"/>
  <c r="C91"/>
  <c r="C80"/>
  <c r="C76"/>
  <c r="C73"/>
  <c r="C68"/>
  <c r="C64"/>
  <c r="C86"/>
  <c r="C58"/>
  <c r="C53"/>
  <c r="C47"/>
  <c r="C36"/>
  <c r="C30"/>
  <c r="C29"/>
  <c r="C22"/>
  <c r="C15"/>
  <c r="C8"/>
  <c r="C139" i="113"/>
  <c r="C134"/>
  <c r="C129"/>
  <c r="C125"/>
  <c r="C144" s="1"/>
  <c r="C145" s="1"/>
  <c r="C121"/>
  <c r="C107"/>
  <c r="C91"/>
  <c r="C80"/>
  <c r="C76"/>
  <c r="C73"/>
  <c r="C68"/>
  <c r="C64"/>
  <c r="C86" s="1"/>
  <c r="C58"/>
  <c r="C53"/>
  <c r="C47"/>
  <c r="C30"/>
  <c r="C29" s="1"/>
  <c r="C63" s="1"/>
  <c r="C87" s="1"/>
  <c r="C15"/>
  <c r="C8"/>
  <c r="C50" i="106"/>
  <c r="C44"/>
  <c r="C55" s="1"/>
  <c r="C36"/>
  <c r="C29"/>
  <c r="C25"/>
  <c r="C19"/>
  <c r="C8"/>
  <c r="C35" s="1"/>
  <c r="C40" s="1"/>
  <c r="C50" i="100"/>
  <c r="C44"/>
  <c r="C55" s="1"/>
  <c r="C36"/>
  <c r="C29"/>
  <c r="C25"/>
  <c r="C19"/>
  <c r="C8"/>
  <c r="C35" s="1"/>
  <c r="C40" s="1"/>
  <c r="C50" i="98"/>
  <c r="C44"/>
  <c r="C55" s="1"/>
  <c r="C36"/>
  <c r="C29"/>
  <c r="C25"/>
  <c r="C19"/>
  <c r="C8"/>
  <c r="C138" i="1"/>
  <c r="C133"/>
  <c r="C128"/>
  <c r="C143"/>
  <c r="C124"/>
  <c r="C120"/>
  <c r="C106"/>
  <c r="C90"/>
  <c r="C77"/>
  <c r="C73"/>
  <c r="C70"/>
  <c r="C65"/>
  <c r="C61"/>
  <c r="C55"/>
  <c r="C50"/>
  <c r="C44"/>
  <c r="C33"/>
  <c r="C27"/>
  <c r="C26" s="1"/>
  <c r="C60" s="1"/>
  <c r="C19"/>
  <c r="C12"/>
  <c r="C5"/>
  <c r="C83"/>
  <c r="C149" s="1"/>
  <c r="C35" i="98"/>
  <c r="C40"/>
  <c r="C124" i="114"/>
  <c r="C63"/>
  <c r="C87"/>
  <c r="C124" i="113"/>
  <c r="C123" i="1"/>
  <c r="C144"/>
  <c r="C63" i="115" l="1"/>
  <c r="C87" s="1"/>
  <c r="C84" i="1"/>
  <c r="C148"/>
</calcChain>
</file>

<file path=xl/sharedStrings.xml><?xml version="1.0" encoding="utf-8"?>
<sst xmlns="http://schemas.openxmlformats.org/spreadsheetml/2006/main" count="1455" uniqueCount="305">
  <si>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</si>
  <si>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</si>
  <si>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</si>
  <si>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</si>
  <si>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</si>
  <si>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</si>
  <si>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</si>
  <si>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</si>
  <si>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</si>
  <si>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</si>
  <si>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</si>
  <si>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</si>
  <si>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</si>
  <si>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</si>
  <si>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</si>
  <si>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 I A D Á S O K</t>
  </si>
  <si>
    <t>Kiadási jogcímek</t>
  </si>
  <si>
    <t>Személyi  juttatások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</si>
  <si>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</si>
  <si>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</si>
  <si>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</si>
  <si>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</si>
  <si>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</si>
  <si>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</si>
  <si>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</si>
  <si>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</si>
  <si>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</si>
  <si>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</si>
  <si>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</si>
  <si>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Megnevezés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</si>
  <si>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</si>
  <si>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</si>
  <si>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</si>
  <si>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</si>
  <si>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</si>
  <si>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</si>
  <si>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</si>
  <si>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</si>
  <si>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</si>
  <si>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</si>
  <si>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</si>
  <si>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</si>
  <si>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</si>
  <si>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</si>
  <si>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</si>
  <si>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</si>
  <si>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</si>
  <si>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</si>
  <si>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</si>
  <si>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</si>
  <si>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</si>
  <si>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</si>
  <si>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</si>
  <si>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</si>
  <si>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</si>
  <si>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</si>
  <si>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</si>
  <si>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</si>
  <si>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</si>
  <si>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</si>
  <si>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</si>
  <si>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</si>
  <si>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</si>
  <si>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</si>
  <si>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</si>
  <si>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</si>
  <si>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</si>
  <si>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</si>
  <si>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</si>
  <si>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</si>
  <si>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</si>
  <si>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</si>
  <si>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</si>
  <si>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</si>
  <si>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</si>
  <si>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</si>
  <si>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</si>
  <si>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</si>
  <si>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</si>
  <si>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</si>
  <si>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</si>
  <si>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</si>
  <si>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</si>
  <si>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</si>
  <si>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</si>
  <si>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</si>
  <si>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</si>
  <si>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</si>
  <si>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</si>
  <si>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</si>
  <si>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</si>
  <si>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</si>
  <si>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</si>
  <si>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Önkormányzat</t>
  </si>
  <si>
    <t>Beruházások</t>
  </si>
  <si>
    <t>Ezer forintban</t>
  </si>
  <si>
    <t>8.3.</t>
  </si>
  <si>
    <t>Egyéb felhalmozási kiadások</t>
  </si>
  <si>
    <t>Költségvetési maradvány igénybevétele</t>
  </si>
  <si>
    <t>2014. évi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</si>
  <si>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</si>
  <si>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</si>
  <si>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</si>
  <si>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</si>
  <si>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</si>
  <si>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</si>
  <si>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</si>
  <si>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</si>
  <si>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</si>
  <si>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</si>
  <si>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</si>
  <si>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</si>
  <si>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</si>
  <si>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</si>
  <si>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</si>
  <si>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</si>
  <si>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</si>
  <si>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</si>
  <si>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</si>
  <si>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</si>
  <si>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</si>
  <si>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</si>
  <si>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</si>
  <si>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</si>
  <si>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</si>
  <si>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</si>
  <si>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</si>
  <si>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</si>
  <si>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</si>
  <si>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</si>
  <si>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</si>
  <si>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</si>
  <si>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</si>
  <si>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</si>
  <si>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</si>
  <si>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</si>
  <si>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</si>
  <si>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</si>
  <si>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</si>
  <si>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</si>
  <si>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</si>
  <si>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</si>
  <si>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</si>
  <si>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</si>
  <si>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</si>
  <si>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</si>
  <si>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</si>
  <si>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</si>
  <si>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</si>
  <si>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</si>
  <si>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</si>
  <si>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</si>
  <si>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</si>
  <si>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</si>
  <si>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</si>
  <si>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</si>
  <si>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</si>
  <si>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</si>
  <si>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</si>
  <si>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</si>
  <si>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</si>
  <si>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</si>
  <si>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</si>
  <si>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</si>
  <si>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</si>
  <si>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</si>
  <si>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</si>
  <si>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</si>
  <si>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</si>
  <si>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</si>
  <si>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</si>
  <si>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</si>
  <si>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</si>
  <si>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</si>
  <si>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</si>
  <si>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</si>
  <si>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</si>
  <si>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</si>
  <si>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</si>
  <si>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</si>
  <si>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</si>
  <si>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</si>
  <si>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</si>
  <si>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</si>
  <si>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</si>
  <si>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</si>
  <si>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</si>
  <si>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</si>
  <si>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</si>
  <si>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</si>
  <si>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</si>
  <si>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</si>
  <si>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</si>
  <si>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</si>
  <si>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</si>
  <si>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</si>
  <si>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</si>
  <si>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</si>
  <si>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</si>
  <si>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</si>
  <si>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</si>
  <si>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</si>
  <si>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</si>
  <si>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</si>
  <si>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</si>
  <si>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</si>
  <si>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</si>
  <si>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</si>
  <si>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</si>
  <si>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</si>
  <si>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</si>
  <si>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</si>
  <si>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</si>
  <si>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</si>
  <si>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</si>
  <si>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</si>
  <si>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</si>
  <si>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</si>
  <si>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</si>
  <si>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</si>
  <si>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</si>
  <si>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</si>
  <si>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</si>
  <si>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</si>
  <si>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</si>
  <si>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</si>
  <si>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</si>
  <si>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</si>
  <si>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</si>
  <si>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</si>
  <si>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</si>
  <si>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</si>
  <si>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</si>
  <si>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</si>
  <si>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</si>
  <si>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</si>
  <si>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</si>
  <si>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</si>
  <si>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</si>
  <si>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</si>
  <si>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</si>
  <si>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</si>
  <si>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</si>
  <si>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</si>
  <si>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</si>
  <si>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</si>
  <si>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</si>
  <si>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</si>
  <si>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</si>
  <si>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</si>
  <si>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</si>
  <si>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</si>
  <si>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</si>
  <si>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</si>
  <si>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</si>
  <si>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</si>
  <si>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</si>
  <si>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</si>
  <si>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</si>
  <si>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Működési célú átvett pénzeszközök</t>
  </si>
  <si>
    <t>Belföldi értékpapírok kiadásai (6.1. + … + 6.4.)</t>
  </si>
  <si>
    <t xml:space="preserve"> 10.</t>
  </si>
  <si>
    <t>Polgármesteri /közös/ hivatal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</si>
  <si>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</si>
  <si>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</si>
  <si>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</si>
  <si>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</si>
  <si>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</si>
  <si>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</si>
  <si>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</si>
  <si>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</si>
  <si>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</si>
  <si>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</si>
  <si>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</si>
  <si>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</si>
  <si>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</si>
  <si>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</si>
  <si>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</si>
  <si>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</si>
  <si>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</si>
  <si>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</si>
  <si>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</si>
  <si>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</si>
  <si>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</si>
  <si>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</si>
  <si>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</si>
  <si>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>Állami (államigazgataási)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</si>
  <si>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</si>
  <si>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</si>
  <si>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</si>
  <si>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</si>
  <si>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</si>
  <si>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</si>
  <si>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</si>
  <si>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</si>
  <si>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</si>
  <si>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</si>
  <si>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04</t>
  </si>
  <si>
    <t>Mezőzombori Bóbita Óvoda</t>
  </si>
  <si>
    <t>5.1.2. melléklet a 1./2014. (II.27.) önkormányzati rendelethez</t>
  </si>
  <si>
    <t>5.1.3. melléklet a 1/2014. (II.27.) önkormányzati rendelethez</t>
  </si>
  <si>
    <t>5.2.1. melléklet a 1/2014. (II.27.) önkormányzati rendelethez</t>
  </si>
  <si>
    <t>5.3.1. melléklet a 1/2014. (II.27.) önkormányzati rendelethez</t>
  </si>
  <si>
    <t>5.1. 1.melléklet a 1/2014. (II.27.) önkormányzati rendelethez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</si>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</sst>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#,###"/>
  </numFmts>
  <fonts count="28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88">
    <xf numFmtId="0" fontId="0" fillId="0" borderId="0" xfId="0"/>
    <xf numFmtId="164" fontId="2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16" fillId="0" borderId="1" xfId="3" applyFont="1" applyFill="1" applyBorder="1" applyAlignment="1" applyProtection="1">
      <alignment horizontal="left" vertical="center" wrapText="1" indent="1"/>
    </xf>
    <xf numFmtId="0" fontId="16" fillId="0" borderId="2" xfId="3" applyFont="1" applyFill="1" applyBorder="1" applyAlignment="1" applyProtection="1">
      <alignment horizontal="left" vertical="center" wrapText="1" indent="1"/>
    </xf>
    <xf numFmtId="0" fontId="16" fillId="0" borderId="3" xfId="3" applyFont="1" applyFill="1" applyBorder="1" applyAlignment="1" applyProtection="1">
      <alignment horizontal="left" vertical="center" wrapText="1" indent="1"/>
    </xf>
    <xf numFmtId="0" fontId="16" fillId="0" borderId="4" xfId="3" applyFont="1" applyFill="1" applyBorder="1" applyAlignment="1" applyProtection="1">
      <alignment horizontal="left" vertical="center" wrapText="1" indent="1"/>
    </xf>
    <xf numFmtId="0" fontId="16" fillId="0" borderId="5" xfId="3" applyFont="1" applyFill="1" applyBorder="1" applyAlignment="1" applyProtection="1">
      <alignment horizontal="left" vertical="center" wrapText="1" indent="1"/>
    </xf>
    <xf numFmtId="0" fontId="16" fillId="0" borderId="6" xfId="3" applyFont="1" applyFill="1" applyBorder="1" applyAlignment="1" applyProtection="1">
      <alignment horizontal="left" vertical="center" wrapText="1" indent="1"/>
    </xf>
    <xf numFmtId="49" fontId="16" fillId="0" borderId="7" xfId="3" applyNumberFormat="1" applyFont="1" applyFill="1" applyBorder="1" applyAlignment="1" applyProtection="1">
      <alignment horizontal="left" vertical="center" wrapText="1" indent="1"/>
    </xf>
    <xf numFmtId="49" fontId="16" fillId="0" borderId="8" xfId="3" applyNumberFormat="1" applyFont="1" applyFill="1" applyBorder="1" applyAlignment="1" applyProtection="1">
      <alignment horizontal="left" vertical="center" wrapText="1" indent="1"/>
    </xf>
    <xf numFmtId="49" fontId="16" fillId="0" borderId="9" xfId="3" applyNumberFormat="1" applyFont="1" applyFill="1" applyBorder="1" applyAlignment="1" applyProtection="1">
      <alignment horizontal="left" vertical="center" wrapText="1" indent="1"/>
    </xf>
    <xf numFmtId="49" fontId="16" fillId="0" borderId="10" xfId="3" applyNumberFormat="1" applyFont="1" applyFill="1" applyBorder="1" applyAlignment="1" applyProtection="1">
      <alignment horizontal="left" vertical="center" wrapText="1" indent="1"/>
    </xf>
    <xf numFmtId="49" fontId="16" fillId="0" borderId="11" xfId="3" applyNumberFormat="1" applyFont="1" applyFill="1" applyBorder="1" applyAlignment="1" applyProtection="1">
      <alignment horizontal="left" vertical="center" wrapText="1" indent="1"/>
    </xf>
    <xf numFmtId="49" fontId="16" fillId="0" borderId="12" xfId="3" applyNumberFormat="1" applyFont="1" applyFill="1" applyBorder="1" applyAlignment="1" applyProtection="1">
      <alignment horizontal="left" vertical="center" wrapText="1" indent="1"/>
    </xf>
    <xf numFmtId="0" fontId="16" fillId="0" borderId="0" xfId="3" applyFont="1" applyFill="1" applyBorder="1" applyAlignment="1" applyProtection="1">
      <alignment horizontal="left" vertical="center" wrapText="1" indent="1"/>
    </xf>
    <xf numFmtId="0" fontId="15" fillId="0" borderId="13" xfId="3" applyFont="1" applyFill="1" applyBorder="1" applyAlignment="1" applyProtection="1">
      <alignment horizontal="left" vertical="center" wrapText="1" indent="1"/>
    </xf>
    <xf numFmtId="0" fontId="15" fillId="0" borderId="14" xfId="3" applyFont="1" applyFill="1" applyBorder="1" applyAlignment="1" applyProtection="1">
      <alignment horizontal="left" vertical="center" wrapText="1" indent="1"/>
    </xf>
    <xf numFmtId="0" fontId="15" fillId="0" borderId="15" xfId="3" applyFont="1" applyFill="1" applyBorder="1" applyAlignment="1" applyProtection="1">
      <alignment horizontal="left" vertical="center" wrapText="1" indent="1"/>
    </xf>
    <xf numFmtId="0" fontId="6" fillId="0" borderId="13" xfId="3" applyFont="1" applyFill="1" applyBorder="1" applyAlignment="1" applyProtection="1">
      <alignment horizontal="center" vertical="center" wrapText="1"/>
    </xf>
    <xf numFmtId="0" fontId="6" fillId="0" borderId="14" xfId="3" applyFont="1" applyFill="1" applyBorder="1" applyAlignment="1" applyProtection="1">
      <alignment horizontal="center" vertical="center" wrapText="1"/>
    </xf>
    <xf numFmtId="0" fontId="15" fillId="0" borderId="14" xfId="3" applyFont="1" applyFill="1" applyBorder="1" applyAlignment="1" applyProtection="1">
      <alignment vertical="center" wrapText="1"/>
    </xf>
    <xf numFmtId="0" fontId="15" fillId="0" borderId="16" xfId="3" applyFont="1" applyFill="1" applyBorder="1" applyAlignment="1" applyProtection="1">
      <alignment vertical="center" wrapText="1"/>
    </xf>
    <xf numFmtId="0" fontId="15" fillId="0" borderId="13" xfId="3" applyFont="1" applyFill="1" applyBorder="1" applyAlignment="1" applyProtection="1">
      <alignment horizontal="center" vertical="center" wrapText="1"/>
    </xf>
    <xf numFmtId="0" fontId="15" fillId="0" borderId="14" xfId="3" applyFont="1" applyFill="1" applyBorder="1" applyAlignment="1" applyProtection="1">
      <alignment horizontal="center" vertical="center" wrapText="1"/>
    </xf>
    <xf numFmtId="0" fontId="15" fillId="0" borderId="17" xfId="3" applyFont="1" applyFill="1" applyBorder="1" applyAlignment="1" applyProtection="1">
      <alignment horizontal="center" vertical="center" wrapText="1"/>
    </xf>
    <xf numFmtId="0" fontId="6" fillId="0" borderId="17" xfId="3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2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3" fontId="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3" applyFont="1" applyFill="1" applyBorder="1" applyAlignment="1" applyProtection="1">
      <alignment horizontal="left" vertical="center" wrapText="1" indent="1"/>
    </xf>
    <xf numFmtId="0" fontId="4" fillId="0" borderId="24" xfId="0" applyFont="1" applyFill="1" applyBorder="1" applyAlignment="1" applyProtection="1">
      <alignment horizontal="right"/>
    </xf>
    <xf numFmtId="0" fontId="23" fillId="0" borderId="19" xfId="3" applyFont="1" applyFill="1" applyBorder="1" applyAlignment="1" applyProtection="1">
      <alignment horizontal="left" vertical="center" wrapText="1" indent="1"/>
    </xf>
    <xf numFmtId="0" fontId="16" fillId="0" borderId="2" xfId="3" applyFont="1" applyFill="1" applyBorder="1" applyAlignment="1" applyProtection="1">
      <alignment horizontal="left" indent="6"/>
    </xf>
    <xf numFmtId="0" fontId="16" fillId="0" borderId="2" xfId="3" applyFont="1" applyFill="1" applyBorder="1" applyAlignment="1" applyProtection="1">
      <alignment horizontal="left" vertical="center" wrapText="1" indent="6"/>
    </xf>
    <xf numFmtId="0" fontId="16" fillId="0" borderId="6" xfId="3" applyFont="1" applyFill="1" applyBorder="1" applyAlignment="1" applyProtection="1">
      <alignment horizontal="left" vertical="center" wrapText="1" indent="6"/>
    </xf>
    <xf numFmtId="0" fontId="16" fillId="0" borderId="25" xfId="3" applyFont="1" applyFill="1" applyBorder="1" applyAlignment="1" applyProtection="1">
      <alignment horizontal="left" vertical="center" wrapText="1" indent="6"/>
    </xf>
    <xf numFmtId="0" fontId="15" fillId="0" borderId="13" xfId="0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 applyProtection="1">
      <alignment horizontal="center" vertical="center" wrapText="1"/>
    </xf>
    <xf numFmtId="0" fontId="15" fillId="0" borderId="17" xfId="0" applyFont="1" applyFill="1" applyBorder="1" applyAlignment="1" applyProtection="1">
      <alignment horizontal="center" vertical="center" wrapText="1"/>
    </xf>
    <xf numFmtId="0" fontId="22" fillId="0" borderId="13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4" fillId="0" borderId="0" xfId="0" applyNumberFormat="1" applyFont="1" applyFill="1" applyAlignment="1" applyProtection="1">
      <alignment vertical="center" wrapText="1"/>
    </xf>
    <xf numFmtId="0" fontId="6" fillId="0" borderId="26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 applyProtection="1">
      <alignment horizontal="center" vertical="center" wrapText="1"/>
    </xf>
    <xf numFmtId="164" fontId="6" fillId="0" borderId="30" xfId="0" applyNumberFormat="1" applyFont="1" applyFill="1" applyBorder="1" applyAlignment="1" applyProtection="1">
      <alignment horizontal="center" vertical="center" wrapText="1"/>
    </xf>
    <xf numFmtId="0" fontId="22" fillId="0" borderId="14" xfId="0" applyFont="1" applyFill="1" applyBorder="1" applyAlignment="1" applyProtection="1">
      <alignment horizontal="left" vertical="center" wrapText="1" indent="1"/>
    </xf>
    <xf numFmtId="0" fontId="21" fillId="0" borderId="13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5" fillId="0" borderId="32" xfId="0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vertical="center" wrapText="1"/>
    </xf>
    <xf numFmtId="0" fontId="26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6" fillId="0" borderId="34" xfId="3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0" xfId="3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4" xfId="0" applyFont="1" applyBorder="1" applyAlignment="1" applyProtection="1">
      <alignment horizontal="left" vertical="center" wrapText="1" indent="1"/>
    </xf>
    <xf numFmtId="0" fontId="20" fillId="0" borderId="2" xfId="0" applyFont="1" applyBorder="1" applyAlignment="1" applyProtection="1">
      <alignment horizontal="left" vertical="center" wrapText="1" indent="1"/>
    </xf>
    <xf numFmtId="0" fontId="20" fillId="0" borderId="6" xfId="0" applyFont="1" applyBorder="1" applyAlignment="1" applyProtection="1">
      <alignment horizontal="left" vertical="center" wrapText="1" indent="1"/>
    </xf>
    <xf numFmtId="0" fontId="21" fillId="0" borderId="18" xfId="0" applyFont="1" applyBorder="1" applyAlignment="1" applyProtection="1">
      <alignment horizontal="left" vertical="center" wrapText="1" indent="1"/>
    </xf>
    <xf numFmtId="164" fontId="15" fillId="0" borderId="27" xfId="3" applyNumberFormat="1" applyFont="1" applyFill="1" applyBorder="1" applyAlignment="1" applyProtection="1">
      <alignment horizontal="right" vertical="center" wrapText="1" indent="1"/>
    </xf>
    <xf numFmtId="164" fontId="15" fillId="0" borderId="17" xfId="3" applyNumberFormat="1" applyFont="1" applyFill="1" applyBorder="1" applyAlignment="1" applyProtection="1">
      <alignment horizontal="right" vertical="center" wrapText="1" indent="1"/>
    </xf>
    <xf numFmtId="164" fontId="16" fillId="0" borderId="35" xfId="3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0" xfId="3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2" xfId="3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1" xfId="3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0" xfId="3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3" applyNumberFormat="1" applyFont="1" applyFill="1" applyBorder="1" applyAlignment="1" applyProtection="1">
      <alignment horizontal="right" vertical="center" wrapText="1" indent="1"/>
    </xf>
    <xf numFmtId="164" fontId="5" fillId="0" borderId="0" xfId="3" applyNumberFormat="1" applyFont="1" applyFill="1" applyBorder="1" applyAlignment="1" applyProtection="1">
      <alignment horizontal="right" vertical="center" wrapText="1" indent="1"/>
    </xf>
    <xf numFmtId="164" fontId="16" fillId="0" borderId="23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7" xfId="0" applyNumberFormat="1" applyFont="1" applyBorder="1" applyAlignment="1" applyProtection="1">
      <alignment horizontal="right" vertical="center" wrapText="1" indent="1"/>
    </xf>
    <xf numFmtId="0" fontId="4" fillId="0" borderId="24" xfId="0" applyFont="1" applyFill="1" applyBorder="1" applyAlignment="1" applyProtection="1">
      <alignment horizontal="right" vertical="center"/>
    </xf>
    <xf numFmtId="164" fontId="1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</xf>
    <xf numFmtId="164" fontId="2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35" xfId="0" quotePrefix="1" applyFont="1" applyFill="1" applyBorder="1" applyAlignment="1" applyProtection="1">
      <alignment horizontal="right" vertical="center" indent="1"/>
    </xf>
    <xf numFmtId="0" fontId="6" fillId="0" borderId="38" xfId="0" applyFont="1" applyFill="1" applyBorder="1" applyAlignment="1" applyProtection="1">
      <alignment horizontal="right" vertical="center" indent="1"/>
    </xf>
    <xf numFmtId="0" fontId="6" fillId="0" borderId="27" xfId="0" applyFont="1" applyFill="1" applyBorder="1" applyAlignment="1" applyProtection="1">
      <alignment horizontal="right" vertical="center" wrapText="1" indent="1"/>
    </xf>
    <xf numFmtId="164" fontId="6" fillId="0" borderId="30" xfId="0" applyNumberFormat="1" applyFont="1" applyFill="1" applyBorder="1" applyAlignment="1" applyProtection="1">
      <alignment horizontal="right" vertical="center" wrapText="1" indent="1"/>
    </xf>
    <xf numFmtId="164" fontId="16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7" xfId="0" applyNumberFormat="1" applyFont="1" applyFill="1" applyBorder="1" applyAlignment="1" applyProtection="1">
      <alignment horizontal="right" vertical="center" wrapText="1" indent="1"/>
    </xf>
    <xf numFmtId="164" fontId="15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right" vertical="center" wrapText="1" indent="1"/>
    </xf>
    <xf numFmtId="164" fontId="15" fillId="0" borderId="37" xfId="0" applyNumberFormat="1" applyFont="1" applyFill="1" applyBorder="1" applyAlignment="1" applyProtection="1">
      <alignment horizontal="right" vertical="center" wrapText="1" indent="1"/>
    </xf>
    <xf numFmtId="164" fontId="15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6" fillId="0" borderId="35" xfId="0" applyNumberFormat="1" applyFont="1" applyFill="1" applyBorder="1" applyAlignment="1" applyProtection="1">
      <alignment horizontal="right" vertical="center"/>
    </xf>
    <xf numFmtId="49" fontId="6" fillId="0" borderId="38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 wrapText="1"/>
    </xf>
    <xf numFmtId="0" fontId="19" fillId="0" borderId="19" xfId="0" applyFont="1" applyBorder="1" applyAlignment="1" applyProtection="1">
      <alignment horizontal="left" vertical="center" wrapText="1" indent="1"/>
    </xf>
    <xf numFmtId="0" fontId="9" fillId="0" borderId="0" xfId="3" applyFont="1" applyFill="1" applyProtection="1"/>
    <xf numFmtId="0" fontId="9" fillId="0" borderId="0" xfId="3" applyFont="1" applyFill="1" applyAlignment="1" applyProtection="1">
      <alignment horizontal="right" vertical="center" indent="1"/>
    </xf>
    <xf numFmtId="0" fontId="27" fillId="0" borderId="0" xfId="0" applyFont="1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164" fontId="23" fillId="0" borderId="21" xfId="3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9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 wrapText="1"/>
    </xf>
    <xf numFmtId="0" fontId="15" fillId="0" borderId="15" xfId="3" applyFont="1" applyFill="1" applyBorder="1" applyAlignment="1" applyProtection="1">
      <alignment horizontal="center" vertical="center" wrapText="1"/>
    </xf>
    <xf numFmtId="0" fontId="15" fillId="0" borderId="16" xfId="3" applyFont="1" applyFill="1" applyBorder="1" applyAlignment="1" applyProtection="1">
      <alignment horizontal="center" vertical="center" wrapText="1"/>
    </xf>
    <xf numFmtId="0" fontId="15" fillId="0" borderId="27" xfId="3" applyFont="1" applyFill="1" applyBorder="1" applyAlignment="1" applyProtection="1">
      <alignment horizontal="center" vertical="center" wrapText="1"/>
    </xf>
    <xf numFmtId="164" fontId="16" fillId="0" borderId="22" xfId="3" applyNumberFormat="1" applyFont="1" applyFill="1" applyBorder="1" applyAlignment="1" applyProtection="1">
      <alignment horizontal="right" vertical="center" wrapText="1" indent="1"/>
    </xf>
    <xf numFmtId="0" fontId="16" fillId="0" borderId="3" xfId="3" applyFont="1" applyFill="1" applyBorder="1" applyAlignment="1" applyProtection="1">
      <alignment horizontal="left" vertical="center" wrapText="1" indent="6"/>
    </xf>
    <xf numFmtId="0" fontId="9" fillId="0" borderId="0" xfId="3" applyFill="1" applyProtection="1"/>
    <xf numFmtId="0" fontId="16" fillId="0" borderId="0" xfId="3" applyFont="1" applyFill="1" applyProtection="1"/>
    <xf numFmtId="0" fontId="12" fillId="0" borderId="0" xfId="3" applyFont="1" applyFill="1" applyProtection="1"/>
    <xf numFmtId="0" fontId="20" fillId="0" borderId="3" xfId="0" applyFont="1" applyBorder="1" applyAlignment="1" applyProtection="1">
      <alignment horizontal="left" wrapText="1" indent="1"/>
    </xf>
    <xf numFmtId="0" fontId="20" fillId="0" borderId="2" xfId="0" applyFont="1" applyBorder="1" applyAlignment="1" applyProtection="1">
      <alignment horizontal="left" wrapText="1" indent="1"/>
    </xf>
    <xf numFmtId="0" fontId="20" fillId="0" borderId="6" xfId="0" applyFont="1" applyBorder="1" applyAlignment="1" applyProtection="1">
      <alignment horizontal="left" wrapText="1" indent="1"/>
    </xf>
    <xf numFmtId="0" fontId="21" fillId="0" borderId="13" xfId="0" applyFont="1" applyBorder="1" applyAlignment="1" applyProtection="1">
      <alignment wrapText="1"/>
    </xf>
    <xf numFmtId="0" fontId="20" fillId="0" borderId="6" xfId="0" applyFont="1" applyBorder="1" applyAlignment="1" applyProtection="1">
      <alignment wrapText="1"/>
    </xf>
    <xf numFmtId="0" fontId="20" fillId="0" borderId="9" xfId="0" applyFont="1" applyBorder="1" applyAlignment="1" applyProtection="1">
      <alignment wrapText="1"/>
    </xf>
    <xf numFmtId="0" fontId="20" fillId="0" borderId="8" xfId="0" applyFont="1" applyBorder="1" applyAlignment="1" applyProtection="1">
      <alignment wrapText="1"/>
    </xf>
    <xf numFmtId="0" fontId="20" fillId="0" borderId="10" xfId="0" applyFont="1" applyBorder="1" applyAlignment="1" applyProtection="1">
      <alignment wrapText="1"/>
    </xf>
    <xf numFmtId="0" fontId="21" fillId="0" borderId="14" xfId="0" applyFont="1" applyBorder="1" applyAlignment="1" applyProtection="1">
      <alignment wrapText="1"/>
    </xf>
    <xf numFmtId="0" fontId="21" fillId="0" borderId="18" xfId="0" applyFont="1" applyBorder="1" applyAlignment="1" applyProtection="1">
      <alignment wrapText="1"/>
    </xf>
    <xf numFmtId="0" fontId="21" fillId="0" borderId="19" xfId="0" applyFont="1" applyBorder="1" applyAlignment="1" applyProtection="1">
      <alignment wrapText="1"/>
    </xf>
    <xf numFmtId="0" fontId="9" fillId="0" borderId="0" xfId="3" applyFill="1" applyAlignment="1" applyProtection="1"/>
    <xf numFmtId="164" fontId="19" fillId="0" borderId="17" xfId="0" quotePrefix="1" applyNumberFormat="1" applyFont="1" applyBorder="1" applyAlignment="1" applyProtection="1">
      <alignment horizontal="right" vertical="center" wrapText="1" indent="1"/>
    </xf>
    <xf numFmtId="0" fontId="18" fillId="0" borderId="0" xfId="3" applyFont="1" applyFill="1" applyProtection="1"/>
    <xf numFmtId="0" fontId="17" fillId="0" borderId="0" xfId="3" applyFont="1" applyFill="1" applyProtection="1"/>
    <xf numFmtId="0" fontId="9" fillId="0" borderId="0" xfId="3" applyFill="1" applyBorder="1" applyProtection="1"/>
    <xf numFmtId="49" fontId="16" fillId="0" borderId="9" xfId="3" applyNumberFormat="1" applyFont="1" applyFill="1" applyBorder="1" applyAlignment="1" applyProtection="1">
      <alignment horizontal="center" vertical="center" wrapText="1"/>
    </xf>
    <xf numFmtId="49" fontId="16" fillId="0" borderId="8" xfId="3" applyNumberFormat="1" applyFont="1" applyFill="1" applyBorder="1" applyAlignment="1" applyProtection="1">
      <alignment horizontal="center" vertical="center" wrapText="1"/>
    </xf>
    <xf numFmtId="49" fontId="16" fillId="0" borderId="10" xfId="3" applyNumberFormat="1" applyFont="1" applyFill="1" applyBorder="1" applyAlignment="1" applyProtection="1">
      <alignment horizontal="center" vertical="center" wrapText="1"/>
    </xf>
    <xf numFmtId="0" fontId="21" fillId="0" borderId="13" xfId="0" applyFont="1" applyBorder="1" applyAlignment="1" applyProtection="1">
      <alignment horizontal="center" wrapText="1"/>
    </xf>
    <xf numFmtId="0" fontId="20" fillId="0" borderId="9" xfId="0" applyFont="1" applyBorder="1" applyAlignment="1" applyProtection="1">
      <alignment horizontal="center" wrapText="1"/>
    </xf>
    <xf numFmtId="0" fontId="20" fillId="0" borderId="8" xfId="0" applyFont="1" applyBorder="1" applyAlignment="1" applyProtection="1">
      <alignment horizontal="center" wrapText="1"/>
    </xf>
    <xf numFmtId="0" fontId="20" fillId="0" borderId="10" xfId="0" applyFont="1" applyBorder="1" applyAlignment="1" applyProtection="1">
      <alignment horizontal="center" wrapText="1"/>
    </xf>
    <xf numFmtId="0" fontId="21" fillId="0" borderId="18" xfId="0" applyFont="1" applyBorder="1" applyAlignment="1" applyProtection="1">
      <alignment horizontal="center" wrapText="1"/>
    </xf>
    <xf numFmtId="0" fontId="16" fillId="0" borderId="0" xfId="0" applyFont="1" applyFill="1" applyAlignment="1" applyProtection="1">
      <alignment horizontal="center" vertical="center" wrapText="1"/>
    </xf>
    <xf numFmtId="49" fontId="16" fillId="0" borderId="11" xfId="3" applyNumberFormat="1" applyFont="1" applyFill="1" applyBorder="1" applyAlignment="1" applyProtection="1">
      <alignment horizontal="center" vertical="center" wrapText="1"/>
    </xf>
    <xf numFmtId="49" fontId="16" fillId="0" borderId="7" xfId="3" applyNumberFormat="1" applyFont="1" applyFill="1" applyBorder="1" applyAlignment="1" applyProtection="1">
      <alignment horizontal="center" vertical="center" wrapText="1"/>
    </xf>
    <xf numFmtId="49" fontId="16" fillId="0" borderId="12" xfId="3" applyNumberFormat="1" applyFont="1" applyFill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49" fontId="23" fillId="0" borderId="11" xfId="0" applyNumberFormat="1" applyFont="1" applyFill="1" applyBorder="1" applyAlignment="1" applyProtection="1">
      <alignment horizontal="center" vertical="center" wrapText="1"/>
    </xf>
    <xf numFmtId="49" fontId="23" fillId="0" borderId="8" xfId="0" applyNumberFormat="1" applyFont="1" applyFill="1" applyBorder="1" applyAlignment="1" applyProtection="1">
      <alignment horizontal="center" vertical="center" wrapText="1"/>
    </xf>
    <xf numFmtId="49" fontId="23" fillId="0" borderId="9" xfId="0" applyNumberFormat="1" applyFont="1" applyFill="1" applyBorder="1" applyAlignment="1" applyProtection="1">
      <alignment horizontal="center" vertical="center" wrapText="1"/>
    </xf>
    <xf numFmtId="0" fontId="23" fillId="0" borderId="3" xfId="3" applyFont="1" applyFill="1" applyBorder="1" applyAlignment="1" applyProtection="1">
      <alignment horizontal="left" vertical="center" wrapText="1" indent="1"/>
    </xf>
    <xf numFmtId="0" fontId="23" fillId="0" borderId="2" xfId="3" applyFont="1" applyFill="1" applyBorder="1" applyAlignment="1" applyProtection="1">
      <alignment horizontal="left" vertical="center" wrapText="1" indent="1"/>
    </xf>
    <xf numFmtId="0" fontId="23" fillId="0" borderId="19" xfId="3" quotePrefix="1" applyFont="1" applyFill="1" applyBorder="1" applyAlignment="1" applyProtection="1">
      <alignment horizontal="left" vertical="center" wrapText="1" indent="1"/>
    </xf>
    <xf numFmtId="0" fontId="26" fillId="0" borderId="0" xfId="0" applyFont="1" applyAlignment="1" applyProtection="1">
      <alignment horizontal="right" vertical="top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 wrapText="1"/>
    </xf>
    <xf numFmtId="164" fontId="16" fillId="2" borderId="20" xfId="3" applyNumberFormat="1" applyFont="1" applyFill="1" applyBorder="1" applyAlignment="1" applyProtection="1">
      <alignment horizontal="right" vertical="center" wrapText="1" indent="1"/>
    </xf>
    <xf numFmtId="164" fontId="16" fillId="2" borderId="21" xfId="3" applyNumberFormat="1" applyFont="1" applyFill="1" applyBorder="1" applyAlignment="1" applyProtection="1">
      <alignment horizontal="right" vertical="center" wrapText="1" indent="1"/>
    </xf>
    <xf numFmtId="164" fontId="23" fillId="0" borderId="22" xfId="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7" xfId="3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3" applyNumberFormat="1" applyFont="1" applyFill="1" applyBorder="1" applyAlignment="1" applyProtection="1">
      <alignment horizontal="center" vertical="center"/>
    </xf>
    <xf numFmtId="164" fontId="24" fillId="0" borderId="24" xfId="3" applyNumberFormat="1" applyFont="1" applyFill="1" applyBorder="1" applyAlignment="1" applyProtection="1">
      <alignment horizontal="left" vertical="center"/>
    </xf>
    <xf numFmtId="164" fontId="24" fillId="0" borderId="24" xfId="3" applyNumberFormat="1" applyFont="1" applyFill="1" applyBorder="1" applyAlignment="1" applyProtection="1">
      <alignment horizontal="left"/>
    </xf>
    <xf numFmtId="0" fontId="17" fillId="0" borderId="0" xfId="3" applyFont="1" applyFill="1" applyAlignment="1" applyProtection="1">
      <alignment horizontal="center"/>
    </xf>
  </cellXfs>
  <cellStyles count="4">
    <cellStyle name="Hiperhivatkozás" xfId="1"/>
    <cellStyle name="Már látott hiperhivatkozás" xfId="2"/>
    <cellStyle name="Normál" xfId="0" builtinId="0"/>
    <cellStyle name="Normál_KVRENMUNKA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49"/>
  <sheetViews>
    <sheetView view="pageLayout" zoomScaleNormal="120" zoomScaleSheetLayoutView="100" workbookViewId="0">
      <selection activeCell="C112" sqref="C112"/>
    </sheetView>
  </sheetViews>
  <sheetFormatPr defaultRowHeight="15.75"/>
  <cols>
    <col min="1" max="1" width="9.5" style="119" customWidth="1"/>
    <col min="2" max="2" width="91.6640625" style="119" customWidth="1"/>
    <col min="3" max="3" width="21.6640625" style="120" customWidth="1"/>
    <col min="4" max="4" width="9" style="135" customWidth="1"/>
    <col min="5" max="16384" width="9.33203125" style="135"/>
  </cols>
  <sheetData>
    <row r="1" spans="1:3" ht="15.95" customHeight="1">
      <c r="A1" s="184" t="s">
        <v>3</v>
      </c>
      <c r="B1" s="184"/>
      <c r="C1" s="184"/>
    </row>
    <row r="2" spans="1:3" ht="15.95" customHeight="1" thickBot="1">
      <c r="A2" s="185" t="s">
        <v>65</v>
      </c>
      <c r="B2" s="185"/>
      <c r="C2" s="94" t="s">
        <v>95</v>
      </c>
    </row>
    <row r="3" spans="1:3" ht="38.1" customHeight="1" thickBot="1">
      <c r="A3" s="21" t="s">
        <v>30</v>
      </c>
      <c r="B3" s="22" t="s">
        <v>4</v>
      </c>
      <c r="C3" s="28" t="s">
        <v>99</v>
      </c>
    </row>
    <row r="4" spans="1:3" s="136" customFormat="1" ht="12" customHeight="1" thickBot="1">
      <c r="A4" s="130">
        <v>1</v>
      </c>
      <c r="B4" s="131">
        <v>2</v>
      </c>
      <c r="C4" s="132">
        <v>3</v>
      </c>
    </row>
    <row r="5" spans="1:3" s="137" customFormat="1" ht="12" customHeight="1" thickBot="1">
      <c r="A5" s="18" t="s">
        <v>5</v>
      </c>
      <c r="B5" s="19" t="s">
        <v>100</v>
      </c>
      <c r="C5" s="84">
        <f>+C6+C7+C8+C9+C10+C11</f>
        <v>282347</v>
      </c>
    </row>
    <row r="6" spans="1:3" s="137" customFormat="1" ht="12" customHeight="1">
      <c r="A6" s="13" t="s">
        <v>42</v>
      </c>
      <c r="B6" s="138" t="s">
        <v>101</v>
      </c>
      <c r="C6" s="87">
        <v>88311</v>
      </c>
    </row>
    <row r="7" spans="1:3" s="137" customFormat="1" ht="12" customHeight="1">
      <c r="A7" s="12" t="s">
        <v>43</v>
      </c>
      <c r="B7" s="139" t="s">
        <v>102</v>
      </c>
      <c r="C7" s="86">
        <v>45329</v>
      </c>
    </row>
    <row r="8" spans="1:3" s="137" customFormat="1" ht="12" customHeight="1">
      <c r="A8" s="12" t="s">
        <v>44</v>
      </c>
      <c r="B8" s="139" t="s">
        <v>103</v>
      </c>
      <c r="C8" s="86">
        <v>105509</v>
      </c>
    </row>
    <row r="9" spans="1:3" s="137" customFormat="1" ht="12" customHeight="1">
      <c r="A9" s="12" t="s">
        <v>45</v>
      </c>
      <c r="B9" s="139" t="s">
        <v>104</v>
      </c>
      <c r="C9" s="86">
        <v>2837</v>
      </c>
    </row>
    <row r="10" spans="1:3" s="137" customFormat="1" ht="12" customHeight="1">
      <c r="A10" s="12" t="s">
        <v>62</v>
      </c>
      <c r="B10" s="139" t="s">
        <v>105</v>
      </c>
      <c r="C10" s="86">
        <v>9748</v>
      </c>
    </row>
    <row r="11" spans="1:3" s="137" customFormat="1" ht="12" customHeight="1" thickBot="1">
      <c r="A11" s="14" t="s">
        <v>46</v>
      </c>
      <c r="B11" s="140" t="s">
        <v>106</v>
      </c>
      <c r="C11" s="86">
        <v>30613</v>
      </c>
    </row>
    <row r="12" spans="1:3" s="137" customFormat="1" ht="12" customHeight="1" thickBot="1">
      <c r="A12" s="18" t="s">
        <v>6</v>
      </c>
      <c r="B12" s="79" t="s">
        <v>107</v>
      </c>
      <c r="C12" s="84">
        <f>+C13+C14+C15+C16+C17</f>
        <v>298315</v>
      </c>
    </row>
    <row r="13" spans="1:3" s="137" customFormat="1" ht="12" customHeight="1">
      <c r="A13" s="13" t="s">
        <v>48</v>
      </c>
      <c r="B13" s="138" t="s">
        <v>108</v>
      </c>
      <c r="C13" s="87"/>
    </row>
    <row r="14" spans="1:3" s="137" customFormat="1" ht="12" customHeight="1">
      <c r="A14" s="12" t="s">
        <v>49</v>
      </c>
      <c r="B14" s="139" t="s">
        <v>109</v>
      </c>
      <c r="C14" s="86"/>
    </row>
    <row r="15" spans="1:3" s="137" customFormat="1" ht="12" customHeight="1">
      <c r="A15" s="12" t="s">
        <v>50</v>
      </c>
      <c r="B15" s="139" t="s">
        <v>287</v>
      </c>
      <c r="C15" s="86"/>
    </row>
    <row r="16" spans="1:3" s="137" customFormat="1" ht="12" customHeight="1">
      <c r="A16" s="12" t="s">
        <v>51</v>
      </c>
      <c r="B16" s="139" t="s">
        <v>288</v>
      </c>
      <c r="C16" s="86"/>
    </row>
    <row r="17" spans="1:3" s="137" customFormat="1" ht="12" customHeight="1">
      <c r="A17" s="12" t="s">
        <v>52</v>
      </c>
      <c r="B17" s="139" t="s">
        <v>110</v>
      </c>
      <c r="C17" s="86">
        <v>298315</v>
      </c>
    </row>
    <row r="18" spans="1:3" s="137" customFormat="1" ht="12" customHeight="1" thickBot="1">
      <c r="A18" s="14" t="s">
        <v>58</v>
      </c>
      <c r="B18" s="140" t="s">
        <v>111</v>
      </c>
      <c r="C18" s="88"/>
    </row>
    <row r="19" spans="1:3" s="137" customFormat="1" ht="12" customHeight="1" thickBot="1">
      <c r="A19" s="18" t="s">
        <v>7</v>
      </c>
      <c r="B19" s="19" t="s">
        <v>112</v>
      </c>
      <c r="C19" s="84">
        <f>+C20+C21+C22+C23+C24</f>
        <v>159584</v>
      </c>
    </row>
    <row r="20" spans="1:3" s="137" customFormat="1" ht="12" customHeight="1">
      <c r="A20" s="13" t="s">
        <v>31</v>
      </c>
      <c r="B20" s="138" t="s">
        <v>113</v>
      </c>
      <c r="C20" s="87">
        <v>101250</v>
      </c>
    </row>
    <row r="21" spans="1:3" s="137" customFormat="1" ht="12" customHeight="1">
      <c r="A21" s="12" t="s">
        <v>32</v>
      </c>
      <c r="B21" s="139" t="s">
        <v>114</v>
      </c>
      <c r="C21" s="86"/>
    </row>
    <row r="22" spans="1:3" s="137" customFormat="1" ht="12" customHeight="1">
      <c r="A22" s="12" t="s">
        <v>33</v>
      </c>
      <c r="B22" s="139" t="s">
        <v>289</v>
      </c>
      <c r="C22" s="86"/>
    </row>
    <row r="23" spans="1:3" s="137" customFormat="1" ht="12" customHeight="1">
      <c r="A23" s="12" t="s">
        <v>34</v>
      </c>
      <c r="B23" s="139" t="s">
        <v>290</v>
      </c>
      <c r="C23" s="86"/>
    </row>
    <row r="24" spans="1:3" s="137" customFormat="1" ht="12" customHeight="1">
      <c r="A24" s="12" t="s">
        <v>68</v>
      </c>
      <c r="B24" s="139" t="s">
        <v>115</v>
      </c>
      <c r="C24" s="86">
        <v>58334</v>
      </c>
    </row>
    <row r="25" spans="1:3" s="137" customFormat="1" ht="12" customHeight="1" thickBot="1">
      <c r="A25" s="14" t="s">
        <v>69</v>
      </c>
      <c r="B25" s="140" t="s">
        <v>116</v>
      </c>
      <c r="C25" s="88"/>
    </row>
    <row r="26" spans="1:3" s="137" customFormat="1" ht="12" customHeight="1" thickBot="1">
      <c r="A26" s="18" t="s">
        <v>70</v>
      </c>
      <c r="B26" s="19" t="s">
        <v>117</v>
      </c>
      <c r="C26" s="90">
        <f>+C27+C30+C31+C32</f>
        <v>40885</v>
      </c>
    </row>
    <row r="27" spans="1:3" s="137" customFormat="1" ht="12" customHeight="1">
      <c r="A27" s="13" t="s">
        <v>118</v>
      </c>
      <c r="B27" s="138" t="s">
        <v>124</v>
      </c>
      <c r="C27" s="133">
        <f>+C28+C29</f>
        <v>34316</v>
      </c>
    </row>
    <row r="28" spans="1:3" s="137" customFormat="1" ht="12" customHeight="1">
      <c r="A28" s="12" t="s">
        <v>119</v>
      </c>
      <c r="B28" s="139" t="s">
        <v>125</v>
      </c>
      <c r="C28" s="86">
        <v>13850</v>
      </c>
    </row>
    <row r="29" spans="1:3" s="137" customFormat="1" ht="12" customHeight="1">
      <c r="A29" s="12" t="s">
        <v>120</v>
      </c>
      <c r="B29" s="139" t="s">
        <v>126</v>
      </c>
      <c r="C29" s="86">
        <v>20466</v>
      </c>
    </row>
    <row r="30" spans="1:3" s="137" customFormat="1" ht="12" customHeight="1">
      <c r="A30" s="12" t="s">
        <v>121</v>
      </c>
      <c r="B30" s="139" t="s">
        <v>127</v>
      </c>
      <c r="C30" s="86">
        <v>4308</v>
      </c>
    </row>
    <row r="31" spans="1:3" s="137" customFormat="1" ht="12" customHeight="1">
      <c r="A31" s="12" t="s">
        <v>122</v>
      </c>
      <c r="B31" s="139" t="s">
        <v>128</v>
      </c>
      <c r="C31" s="86">
        <v>783</v>
      </c>
    </row>
    <row r="32" spans="1:3" s="137" customFormat="1" ht="12" customHeight="1" thickBot="1">
      <c r="A32" s="14" t="s">
        <v>123</v>
      </c>
      <c r="B32" s="140" t="s">
        <v>129</v>
      </c>
      <c r="C32" s="88">
        <v>1478</v>
      </c>
    </row>
    <row r="33" spans="1:3" s="137" customFormat="1" ht="12" customHeight="1" thickBot="1">
      <c r="A33" s="18" t="s">
        <v>9</v>
      </c>
      <c r="B33" s="19" t="s">
        <v>130</v>
      </c>
      <c r="C33" s="84">
        <f>SUM(C34:C43)</f>
        <v>23543</v>
      </c>
    </row>
    <row r="34" spans="1:3" s="137" customFormat="1" ht="12" customHeight="1">
      <c r="A34" s="13" t="s">
        <v>35</v>
      </c>
      <c r="B34" s="138" t="s">
        <v>133</v>
      </c>
      <c r="C34" s="87"/>
    </row>
    <row r="35" spans="1:3" s="137" customFormat="1" ht="12" customHeight="1">
      <c r="A35" s="12" t="s">
        <v>36</v>
      </c>
      <c r="B35" s="139" t="s">
        <v>134</v>
      </c>
      <c r="C35" s="86">
        <v>7680</v>
      </c>
    </row>
    <row r="36" spans="1:3" s="137" customFormat="1" ht="12" customHeight="1">
      <c r="A36" s="12" t="s">
        <v>37</v>
      </c>
      <c r="B36" s="139" t="s">
        <v>135</v>
      </c>
      <c r="C36" s="86">
        <v>3227</v>
      </c>
    </row>
    <row r="37" spans="1:3" s="137" customFormat="1" ht="12" customHeight="1">
      <c r="A37" s="12" t="s">
        <v>72</v>
      </c>
      <c r="B37" s="139" t="s">
        <v>136</v>
      </c>
      <c r="C37" s="86">
        <v>3893</v>
      </c>
    </row>
    <row r="38" spans="1:3" s="137" customFormat="1" ht="12" customHeight="1">
      <c r="A38" s="12" t="s">
        <v>73</v>
      </c>
      <c r="B38" s="139" t="s">
        <v>137</v>
      </c>
      <c r="C38" s="86">
        <v>3531</v>
      </c>
    </row>
    <row r="39" spans="1:3" s="137" customFormat="1" ht="12" customHeight="1">
      <c r="A39" s="12" t="s">
        <v>74</v>
      </c>
      <c r="B39" s="139" t="s">
        <v>138</v>
      </c>
      <c r="C39" s="86">
        <v>4779</v>
      </c>
    </row>
    <row r="40" spans="1:3" s="137" customFormat="1" ht="12" customHeight="1">
      <c r="A40" s="12" t="s">
        <v>75</v>
      </c>
      <c r="B40" s="139" t="s">
        <v>139</v>
      </c>
      <c r="C40" s="86"/>
    </row>
    <row r="41" spans="1:3" s="137" customFormat="1" ht="12" customHeight="1">
      <c r="A41" s="12" t="s">
        <v>76</v>
      </c>
      <c r="B41" s="139" t="s">
        <v>140</v>
      </c>
      <c r="C41" s="86">
        <v>5</v>
      </c>
    </row>
    <row r="42" spans="1:3" s="137" customFormat="1" ht="12" customHeight="1">
      <c r="A42" s="12" t="s">
        <v>131</v>
      </c>
      <c r="B42" s="139" t="s">
        <v>141</v>
      </c>
      <c r="C42" s="89"/>
    </row>
    <row r="43" spans="1:3" s="137" customFormat="1" ht="12" customHeight="1" thickBot="1">
      <c r="A43" s="14" t="s">
        <v>132</v>
      </c>
      <c r="B43" s="140" t="s">
        <v>142</v>
      </c>
      <c r="C43" s="127">
        <v>428</v>
      </c>
    </row>
    <row r="44" spans="1:3" s="137" customFormat="1" ht="12" customHeight="1" thickBot="1">
      <c r="A44" s="18" t="s">
        <v>10</v>
      </c>
      <c r="B44" s="19" t="s">
        <v>143</v>
      </c>
      <c r="C44" s="84">
        <f>SUM(C45:C49)</f>
        <v>0</v>
      </c>
    </row>
    <row r="45" spans="1:3" s="137" customFormat="1" ht="12" customHeight="1">
      <c r="A45" s="13" t="s">
        <v>38</v>
      </c>
      <c r="B45" s="138" t="s">
        <v>147</v>
      </c>
      <c r="C45" s="182"/>
    </row>
    <row r="46" spans="1:3" s="137" customFormat="1" ht="12" customHeight="1">
      <c r="A46" s="12" t="s">
        <v>39</v>
      </c>
      <c r="B46" s="139" t="s">
        <v>148</v>
      </c>
      <c r="C46" s="89"/>
    </row>
    <row r="47" spans="1:3" s="137" customFormat="1" ht="12" customHeight="1">
      <c r="A47" s="12" t="s">
        <v>144</v>
      </c>
      <c r="B47" s="139" t="s">
        <v>149</v>
      </c>
      <c r="C47" s="89"/>
    </row>
    <row r="48" spans="1:3" s="137" customFormat="1" ht="12" customHeight="1">
      <c r="A48" s="12" t="s">
        <v>145</v>
      </c>
      <c r="B48" s="139" t="s">
        <v>150</v>
      </c>
      <c r="C48" s="89"/>
    </row>
    <row r="49" spans="1:3" s="137" customFormat="1" ht="12" customHeight="1" thickBot="1">
      <c r="A49" s="14" t="s">
        <v>146</v>
      </c>
      <c r="B49" s="140" t="s">
        <v>151</v>
      </c>
      <c r="C49" s="127"/>
    </row>
    <row r="50" spans="1:3" s="137" customFormat="1" ht="12" customHeight="1" thickBot="1">
      <c r="A50" s="18" t="s">
        <v>77</v>
      </c>
      <c r="B50" s="19" t="s">
        <v>152</v>
      </c>
      <c r="C50" s="84">
        <f>SUM(C51:C53)</f>
        <v>200</v>
      </c>
    </row>
    <row r="51" spans="1:3" s="137" customFormat="1" ht="12" customHeight="1">
      <c r="A51" s="13" t="s">
        <v>40</v>
      </c>
      <c r="B51" s="138" t="s">
        <v>153</v>
      </c>
      <c r="C51" s="87"/>
    </row>
    <row r="52" spans="1:3" s="137" customFormat="1" ht="12" customHeight="1">
      <c r="A52" s="12" t="s">
        <v>41</v>
      </c>
      <c r="B52" s="139" t="s">
        <v>291</v>
      </c>
      <c r="C52" s="86"/>
    </row>
    <row r="53" spans="1:3" s="137" customFormat="1" ht="12" customHeight="1">
      <c r="A53" s="12" t="s">
        <v>156</v>
      </c>
      <c r="B53" s="139" t="s">
        <v>154</v>
      </c>
      <c r="C53" s="86">
        <v>200</v>
      </c>
    </row>
    <row r="54" spans="1:3" s="137" customFormat="1" ht="12" customHeight="1" thickBot="1">
      <c r="A54" s="14" t="s">
        <v>157</v>
      </c>
      <c r="B54" s="140" t="s">
        <v>155</v>
      </c>
      <c r="C54" s="88"/>
    </row>
    <row r="55" spans="1:3" s="137" customFormat="1" ht="12" customHeight="1" thickBot="1">
      <c r="A55" s="18" t="s">
        <v>12</v>
      </c>
      <c r="B55" s="79" t="s">
        <v>158</v>
      </c>
      <c r="C55" s="84">
        <f>SUM(C56:C58)</f>
        <v>0</v>
      </c>
    </row>
    <row r="56" spans="1:3" s="137" customFormat="1" ht="12" customHeight="1">
      <c r="A56" s="13" t="s">
        <v>78</v>
      </c>
      <c r="B56" s="138" t="s">
        <v>160</v>
      </c>
      <c r="C56" s="89"/>
    </row>
    <row r="57" spans="1:3" s="137" customFormat="1" ht="12" customHeight="1">
      <c r="A57" s="12" t="s">
        <v>79</v>
      </c>
      <c r="B57" s="139" t="s">
        <v>292</v>
      </c>
      <c r="C57" s="89"/>
    </row>
    <row r="58" spans="1:3" s="137" customFormat="1" ht="12" customHeight="1">
      <c r="A58" s="12" t="s">
        <v>96</v>
      </c>
      <c r="B58" s="139" t="s">
        <v>161</v>
      </c>
      <c r="C58" s="89"/>
    </row>
    <row r="59" spans="1:3" s="137" customFormat="1" ht="12" customHeight="1" thickBot="1">
      <c r="A59" s="14" t="s">
        <v>159</v>
      </c>
      <c r="B59" s="140" t="s">
        <v>162</v>
      </c>
      <c r="C59" s="89"/>
    </row>
    <row r="60" spans="1:3" s="137" customFormat="1" ht="12" customHeight="1" thickBot="1">
      <c r="A60" s="18" t="s">
        <v>13</v>
      </c>
      <c r="B60" s="19" t="s">
        <v>163</v>
      </c>
      <c r="C60" s="90">
        <f>+C5+C12+C19+C26+C33+C44+C50+C55</f>
        <v>804874</v>
      </c>
    </row>
    <row r="61" spans="1:3" s="137" customFormat="1" ht="12" customHeight="1" thickBot="1">
      <c r="A61" s="141" t="s">
        <v>164</v>
      </c>
      <c r="B61" s="79" t="s">
        <v>165</v>
      </c>
      <c r="C61" s="84">
        <f>SUM(C62:C64)</f>
        <v>0</v>
      </c>
    </row>
    <row r="62" spans="1:3" s="137" customFormat="1" ht="12" customHeight="1">
      <c r="A62" s="13" t="s">
        <v>198</v>
      </c>
      <c r="B62" s="138" t="s">
        <v>166</v>
      </c>
      <c r="C62" s="89"/>
    </row>
    <row r="63" spans="1:3" s="137" customFormat="1" ht="12" customHeight="1">
      <c r="A63" s="12" t="s">
        <v>207</v>
      </c>
      <c r="B63" s="139" t="s">
        <v>167</v>
      </c>
      <c r="C63" s="89"/>
    </row>
    <row r="64" spans="1:3" s="137" customFormat="1" ht="12" customHeight="1" thickBot="1">
      <c r="A64" s="14" t="s">
        <v>208</v>
      </c>
      <c r="B64" s="142" t="s">
        <v>168</v>
      </c>
      <c r="C64" s="89"/>
    </row>
    <row r="65" spans="1:3" s="137" customFormat="1" ht="12" customHeight="1" thickBot="1">
      <c r="A65" s="141" t="s">
        <v>169</v>
      </c>
      <c r="B65" s="79" t="s">
        <v>170</v>
      </c>
      <c r="C65" s="84">
        <f>SUM(C66:C69)</f>
        <v>0</v>
      </c>
    </row>
    <row r="66" spans="1:3" s="137" customFormat="1" ht="12" customHeight="1">
      <c r="A66" s="13" t="s">
        <v>63</v>
      </c>
      <c r="B66" s="138" t="s">
        <v>171</v>
      </c>
      <c r="C66" s="89"/>
    </row>
    <row r="67" spans="1:3" s="137" customFormat="1" ht="12" customHeight="1">
      <c r="A67" s="12" t="s">
        <v>64</v>
      </c>
      <c r="B67" s="139" t="s">
        <v>172</v>
      </c>
      <c r="C67" s="89"/>
    </row>
    <row r="68" spans="1:3" s="137" customFormat="1" ht="12" customHeight="1">
      <c r="A68" s="12" t="s">
        <v>199</v>
      </c>
      <c r="B68" s="139" t="s">
        <v>173</v>
      </c>
      <c r="C68" s="89"/>
    </row>
    <row r="69" spans="1:3" s="137" customFormat="1" ht="12" customHeight="1" thickBot="1">
      <c r="A69" s="14" t="s">
        <v>200</v>
      </c>
      <c r="B69" s="140" t="s">
        <v>174</v>
      </c>
      <c r="C69" s="89"/>
    </row>
    <row r="70" spans="1:3" s="137" customFormat="1" ht="12" customHeight="1" thickBot="1">
      <c r="A70" s="141" t="s">
        <v>175</v>
      </c>
      <c r="B70" s="79" t="s">
        <v>176</v>
      </c>
      <c r="C70" s="84">
        <f>SUM(C71:C72)</f>
        <v>72500</v>
      </c>
    </row>
    <row r="71" spans="1:3" s="137" customFormat="1" ht="12" customHeight="1">
      <c r="A71" s="13" t="s">
        <v>201</v>
      </c>
      <c r="B71" s="138" t="s">
        <v>177</v>
      </c>
      <c r="C71" s="89">
        <v>72500</v>
      </c>
    </row>
    <row r="72" spans="1:3" s="137" customFormat="1" ht="12" customHeight="1" thickBot="1">
      <c r="A72" s="14" t="s">
        <v>202</v>
      </c>
      <c r="B72" s="140" t="s">
        <v>178</v>
      </c>
      <c r="C72" s="89"/>
    </row>
    <row r="73" spans="1:3" s="137" customFormat="1" ht="12" customHeight="1" thickBot="1">
      <c r="A73" s="141" t="s">
        <v>179</v>
      </c>
      <c r="B73" s="79" t="s">
        <v>180</v>
      </c>
      <c r="C73" s="84">
        <f>SUM(C74:C76)</f>
        <v>0</v>
      </c>
    </row>
    <row r="74" spans="1:3" s="137" customFormat="1" ht="12" customHeight="1">
      <c r="A74" s="13" t="s">
        <v>203</v>
      </c>
      <c r="B74" s="138" t="s">
        <v>181</v>
      </c>
      <c r="C74" s="89"/>
    </row>
    <row r="75" spans="1:3" s="137" customFormat="1" ht="12" customHeight="1">
      <c r="A75" s="12" t="s">
        <v>204</v>
      </c>
      <c r="B75" s="139" t="s">
        <v>182</v>
      </c>
      <c r="C75" s="89"/>
    </row>
    <row r="76" spans="1:3" s="137" customFormat="1" ht="12" customHeight="1" thickBot="1">
      <c r="A76" s="14" t="s">
        <v>205</v>
      </c>
      <c r="B76" s="140" t="s">
        <v>183</v>
      </c>
      <c r="C76" s="89"/>
    </row>
    <row r="77" spans="1:3" s="137" customFormat="1" ht="12" customHeight="1" thickBot="1">
      <c r="A77" s="141" t="s">
        <v>184</v>
      </c>
      <c r="B77" s="79" t="s">
        <v>206</v>
      </c>
      <c r="C77" s="84">
        <f>SUM(C78:C81)</f>
        <v>0</v>
      </c>
    </row>
    <row r="78" spans="1:3" s="137" customFormat="1" ht="12" customHeight="1">
      <c r="A78" s="143" t="s">
        <v>185</v>
      </c>
      <c r="B78" s="138" t="s">
        <v>186</v>
      </c>
      <c r="C78" s="89"/>
    </row>
    <row r="79" spans="1:3" s="137" customFormat="1" ht="12" customHeight="1">
      <c r="A79" s="144" t="s">
        <v>187</v>
      </c>
      <c r="B79" s="139" t="s">
        <v>188</v>
      </c>
      <c r="C79" s="89"/>
    </row>
    <row r="80" spans="1:3" s="137" customFormat="1" ht="12" customHeight="1">
      <c r="A80" s="144" t="s">
        <v>189</v>
      </c>
      <c r="B80" s="139" t="s">
        <v>190</v>
      </c>
      <c r="C80" s="89"/>
    </row>
    <row r="81" spans="1:3" s="137" customFormat="1" ht="12" customHeight="1" thickBot="1">
      <c r="A81" s="145" t="s">
        <v>191</v>
      </c>
      <c r="B81" s="140" t="s">
        <v>192</v>
      </c>
      <c r="C81" s="89"/>
    </row>
    <row r="82" spans="1:3" s="137" customFormat="1" ht="13.5" customHeight="1" thickBot="1">
      <c r="A82" s="141" t="s">
        <v>193</v>
      </c>
      <c r="B82" s="79" t="s">
        <v>194</v>
      </c>
      <c r="C82" s="183"/>
    </row>
    <row r="83" spans="1:3" s="137" customFormat="1" ht="15.75" customHeight="1" thickBot="1">
      <c r="A83" s="141" t="s">
        <v>195</v>
      </c>
      <c r="B83" s="146" t="s">
        <v>196</v>
      </c>
      <c r="C83" s="90">
        <f>+C61+C65+C70+C73+C77+C82</f>
        <v>72500</v>
      </c>
    </row>
    <row r="84" spans="1:3" s="137" customFormat="1" ht="16.5" customHeight="1" thickBot="1">
      <c r="A84" s="147" t="s">
        <v>209</v>
      </c>
      <c r="B84" s="148" t="s">
        <v>197</v>
      </c>
      <c r="C84" s="90">
        <f>+C60+C83</f>
        <v>877374</v>
      </c>
    </row>
    <row r="85" spans="1:3" s="137" customFormat="1" ht="83.25" customHeight="1">
      <c r="A85" s="3"/>
      <c r="B85" s="4"/>
      <c r="C85" s="91"/>
    </row>
    <row r="86" spans="1:3" ht="16.5" customHeight="1">
      <c r="A86" s="184" t="s">
        <v>15</v>
      </c>
      <c r="B86" s="184"/>
      <c r="C86" s="184"/>
    </row>
    <row r="87" spans="1:3" s="149" customFormat="1" ht="16.5" customHeight="1" thickBot="1">
      <c r="A87" s="186" t="s">
        <v>66</v>
      </c>
      <c r="B87" s="186"/>
      <c r="C87" s="40" t="s">
        <v>95</v>
      </c>
    </row>
    <row r="88" spans="1:3" ht="38.1" customHeight="1" thickBot="1">
      <c r="A88" s="21" t="s">
        <v>30</v>
      </c>
      <c r="B88" s="22" t="s">
        <v>16</v>
      </c>
      <c r="C88" s="28" t="s">
        <v>99</v>
      </c>
    </row>
    <row r="89" spans="1:3" s="136" customFormat="1" ht="12" customHeight="1" thickBot="1">
      <c r="A89" s="25">
        <v>1</v>
      </c>
      <c r="B89" s="26">
        <v>2</v>
      </c>
      <c r="C89" s="27">
        <v>3</v>
      </c>
    </row>
    <row r="90" spans="1:3" ht="12" customHeight="1" thickBot="1">
      <c r="A90" s="20" t="s">
        <v>5</v>
      </c>
      <c r="B90" s="24" t="s">
        <v>212</v>
      </c>
      <c r="C90" s="83">
        <f>SUM(C91:C95)</f>
        <v>705952</v>
      </c>
    </row>
    <row r="91" spans="1:3" ht="12" customHeight="1">
      <c r="A91" s="15" t="s">
        <v>42</v>
      </c>
      <c r="B91" s="8" t="s">
        <v>17</v>
      </c>
      <c r="C91" s="85">
        <v>350032</v>
      </c>
    </row>
    <row r="92" spans="1:3" ht="12" customHeight="1">
      <c r="A92" s="12" t="s">
        <v>43</v>
      </c>
      <c r="B92" s="6" t="s">
        <v>80</v>
      </c>
      <c r="C92" s="86">
        <v>61273</v>
      </c>
    </row>
    <row r="93" spans="1:3" ht="12" customHeight="1">
      <c r="A93" s="12" t="s">
        <v>44</v>
      </c>
      <c r="B93" s="6" t="s">
        <v>61</v>
      </c>
      <c r="C93" s="88">
        <v>186967</v>
      </c>
    </row>
    <row r="94" spans="1:3" ht="12" customHeight="1">
      <c r="A94" s="12" t="s">
        <v>45</v>
      </c>
      <c r="B94" s="9" t="s">
        <v>81</v>
      </c>
      <c r="C94" s="88">
        <v>92905</v>
      </c>
    </row>
    <row r="95" spans="1:3" ht="12" customHeight="1">
      <c r="A95" s="12" t="s">
        <v>53</v>
      </c>
      <c r="B95" s="17" t="s">
        <v>82</v>
      </c>
      <c r="C95" s="88">
        <v>14775</v>
      </c>
    </row>
    <row r="96" spans="1:3" ht="12" customHeight="1">
      <c r="A96" s="12" t="s">
        <v>46</v>
      </c>
      <c r="B96" s="6" t="s">
        <v>213</v>
      </c>
      <c r="C96" s="88">
        <v>532</v>
      </c>
    </row>
    <row r="97" spans="1:3" ht="12" customHeight="1">
      <c r="A97" s="12" t="s">
        <v>47</v>
      </c>
      <c r="B97" s="42" t="s">
        <v>214</v>
      </c>
      <c r="C97" s="88"/>
    </row>
    <row r="98" spans="1:3" ht="12" customHeight="1">
      <c r="A98" s="12" t="s">
        <v>54</v>
      </c>
      <c r="B98" s="43" t="s">
        <v>215</v>
      </c>
      <c r="C98" s="88"/>
    </row>
    <row r="99" spans="1:3" ht="12" customHeight="1">
      <c r="A99" s="12" t="s">
        <v>55</v>
      </c>
      <c r="B99" s="43" t="s">
        <v>216</v>
      </c>
      <c r="C99" s="88"/>
    </row>
    <row r="100" spans="1:3" ht="12" customHeight="1">
      <c r="A100" s="12" t="s">
        <v>56</v>
      </c>
      <c r="B100" s="42" t="s">
        <v>217</v>
      </c>
      <c r="C100" s="88">
        <v>7151</v>
      </c>
    </row>
    <row r="101" spans="1:3" ht="12" customHeight="1">
      <c r="A101" s="12" t="s">
        <v>57</v>
      </c>
      <c r="B101" s="42" t="s">
        <v>218</v>
      </c>
      <c r="C101" s="88"/>
    </row>
    <row r="102" spans="1:3" ht="12" customHeight="1">
      <c r="A102" s="12" t="s">
        <v>59</v>
      </c>
      <c r="B102" s="43" t="s">
        <v>219</v>
      </c>
      <c r="C102" s="88"/>
    </row>
    <row r="103" spans="1:3" ht="12" customHeight="1">
      <c r="A103" s="11" t="s">
        <v>83</v>
      </c>
      <c r="B103" s="44" t="s">
        <v>220</v>
      </c>
      <c r="C103" s="88"/>
    </row>
    <row r="104" spans="1:3" ht="12" customHeight="1">
      <c r="A104" s="12" t="s">
        <v>210</v>
      </c>
      <c r="B104" s="44" t="s">
        <v>221</v>
      </c>
      <c r="C104" s="88"/>
    </row>
    <row r="105" spans="1:3" ht="12" customHeight="1" thickBot="1">
      <c r="A105" s="16" t="s">
        <v>211</v>
      </c>
      <c r="B105" s="45" t="s">
        <v>222</v>
      </c>
      <c r="C105" s="92">
        <v>7092</v>
      </c>
    </row>
    <row r="106" spans="1:3" ht="12" customHeight="1" thickBot="1">
      <c r="A106" s="18" t="s">
        <v>6</v>
      </c>
      <c r="B106" s="23" t="s">
        <v>223</v>
      </c>
      <c r="C106" s="84">
        <f>+C107+C109+C111</f>
        <v>171422</v>
      </c>
    </row>
    <row r="107" spans="1:3" ht="12" customHeight="1">
      <c r="A107" s="13" t="s">
        <v>48</v>
      </c>
      <c r="B107" s="6" t="s">
        <v>94</v>
      </c>
      <c r="C107" s="87">
        <v>56719</v>
      </c>
    </row>
    <row r="108" spans="1:3" ht="12" customHeight="1">
      <c r="A108" s="13" t="s">
        <v>49</v>
      </c>
      <c r="B108" s="10" t="s">
        <v>227</v>
      </c>
      <c r="C108" s="87"/>
    </row>
    <row r="109" spans="1:3" ht="12" customHeight="1">
      <c r="A109" s="13" t="s">
        <v>50</v>
      </c>
      <c r="B109" s="10" t="s">
        <v>84</v>
      </c>
      <c r="C109" s="86">
        <v>114703</v>
      </c>
    </row>
    <row r="110" spans="1:3" ht="12" customHeight="1">
      <c r="A110" s="13" t="s">
        <v>51</v>
      </c>
      <c r="B110" s="10" t="s">
        <v>228</v>
      </c>
      <c r="C110" s="77"/>
    </row>
    <row r="111" spans="1:3" ht="12" customHeight="1">
      <c r="A111" s="13" t="s">
        <v>52</v>
      </c>
      <c r="B111" s="81" t="s">
        <v>97</v>
      </c>
      <c r="C111" s="77"/>
    </row>
    <row r="112" spans="1:3" ht="12" customHeight="1">
      <c r="A112" s="13" t="s">
        <v>58</v>
      </c>
      <c r="B112" s="80" t="s">
        <v>293</v>
      </c>
      <c r="C112" s="77"/>
    </row>
    <row r="113" spans="1:3" ht="12" customHeight="1">
      <c r="A113" s="13" t="s">
        <v>60</v>
      </c>
      <c r="B113" s="134" t="s">
        <v>233</v>
      </c>
      <c r="C113" s="77"/>
    </row>
    <row r="114" spans="1:3">
      <c r="A114" s="13" t="s">
        <v>85</v>
      </c>
      <c r="B114" s="43" t="s">
        <v>216</v>
      </c>
      <c r="C114" s="77"/>
    </row>
    <row r="115" spans="1:3" ht="12" customHeight="1">
      <c r="A115" s="13" t="s">
        <v>86</v>
      </c>
      <c r="B115" s="43" t="s">
        <v>232</v>
      </c>
      <c r="C115" s="77"/>
    </row>
    <row r="116" spans="1:3" ht="12" customHeight="1">
      <c r="A116" s="13" t="s">
        <v>87</v>
      </c>
      <c r="B116" s="43" t="s">
        <v>231</v>
      </c>
      <c r="C116" s="77"/>
    </row>
    <row r="117" spans="1:3" ht="12" customHeight="1">
      <c r="A117" s="13" t="s">
        <v>224</v>
      </c>
      <c r="B117" s="43" t="s">
        <v>219</v>
      </c>
      <c r="C117" s="77"/>
    </row>
    <row r="118" spans="1:3" ht="12" customHeight="1">
      <c r="A118" s="13" t="s">
        <v>225</v>
      </c>
      <c r="B118" s="43" t="s">
        <v>230</v>
      </c>
      <c r="C118" s="77"/>
    </row>
    <row r="119" spans="1:3" ht="16.5" thickBot="1">
      <c r="A119" s="11" t="s">
        <v>226</v>
      </c>
      <c r="B119" s="43" t="s">
        <v>229</v>
      </c>
      <c r="C119" s="78"/>
    </row>
    <row r="120" spans="1:3" ht="12" customHeight="1" thickBot="1">
      <c r="A120" s="18" t="s">
        <v>7</v>
      </c>
      <c r="B120" s="39" t="s">
        <v>234</v>
      </c>
      <c r="C120" s="84">
        <f>+C121+C122</f>
        <v>0</v>
      </c>
    </row>
    <row r="121" spans="1:3" ht="12" customHeight="1">
      <c r="A121" s="13" t="s">
        <v>31</v>
      </c>
      <c r="B121" s="7" t="s">
        <v>25</v>
      </c>
      <c r="C121" s="87"/>
    </row>
    <row r="122" spans="1:3" ht="12" customHeight="1" thickBot="1">
      <c r="A122" s="14" t="s">
        <v>32</v>
      </c>
      <c r="B122" s="10" t="s">
        <v>26</v>
      </c>
      <c r="C122" s="88"/>
    </row>
    <row r="123" spans="1:3" ht="12" customHeight="1" thickBot="1">
      <c r="A123" s="18" t="s">
        <v>8</v>
      </c>
      <c r="B123" s="39" t="s">
        <v>235</v>
      </c>
      <c r="C123" s="84">
        <f>+C90+C106+C120</f>
        <v>877374</v>
      </c>
    </row>
    <row r="124" spans="1:3" ht="12" customHeight="1" thickBot="1">
      <c r="A124" s="18" t="s">
        <v>9</v>
      </c>
      <c r="B124" s="39" t="s">
        <v>236</v>
      </c>
      <c r="C124" s="84">
        <f>+C125+C126+C127</f>
        <v>0</v>
      </c>
    </row>
    <row r="125" spans="1:3" ht="12" customHeight="1">
      <c r="A125" s="13" t="s">
        <v>35</v>
      </c>
      <c r="B125" s="7" t="s">
        <v>237</v>
      </c>
      <c r="C125" s="77"/>
    </row>
    <row r="126" spans="1:3" ht="12" customHeight="1">
      <c r="A126" s="13" t="s">
        <v>36</v>
      </c>
      <c r="B126" s="7" t="s">
        <v>238</v>
      </c>
      <c r="C126" s="77"/>
    </row>
    <row r="127" spans="1:3" ht="12" customHeight="1" thickBot="1">
      <c r="A127" s="11" t="s">
        <v>37</v>
      </c>
      <c r="B127" s="5" t="s">
        <v>239</v>
      </c>
      <c r="C127" s="77"/>
    </row>
    <row r="128" spans="1:3" ht="12" customHeight="1" thickBot="1">
      <c r="A128" s="18" t="s">
        <v>10</v>
      </c>
      <c r="B128" s="39" t="s">
        <v>260</v>
      </c>
      <c r="C128" s="84">
        <f>+C129+C130+C131+C132</f>
        <v>0</v>
      </c>
    </row>
    <row r="129" spans="1:9" ht="12" customHeight="1">
      <c r="A129" s="13" t="s">
        <v>38</v>
      </c>
      <c r="B129" s="7" t="s">
        <v>240</v>
      </c>
      <c r="C129" s="77"/>
    </row>
    <row r="130" spans="1:9" ht="12" customHeight="1">
      <c r="A130" s="13" t="s">
        <v>39</v>
      </c>
      <c r="B130" s="7" t="s">
        <v>241</v>
      </c>
      <c r="C130" s="77"/>
    </row>
    <row r="131" spans="1:9" ht="12" customHeight="1">
      <c r="A131" s="13" t="s">
        <v>144</v>
      </c>
      <c r="B131" s="7" t="s">
        <v>242</v>
      </c>
      <c r="C131" s="77"/>
    </row>
    <row r="132" spans="1:9" ht="12" customHeight="1" thickBot="1">
      <c r="A132" s="11" t="s">
        <v>145</v>
      </c>
      <c r="B132" s="5" t="s">
        <v>243</v>
      </c>
      <c r="C132" s="77"/>
    </row>
    <row r="133" spans="1:9" ht="12" customHeight="1" thickBot="1">
      <c r="A133" s="18" t="s">
        <v>11</v>
      </c>
      <c r="B133" s="39" t="s">
        <v>244</v>
      </c>
      <c r="C133" s="90">
        <f>+C134+C135+C136+C137</f>
        <v>0</v>
      </c>
    </row>
    <row r="134" spans="1:9" ht="12" customHeight="1">
      <c r="A134" s="13" t="s">
        <v>40</v>
      </c>
      <c r="B134" s="7" t="s">
        <v>245</v>
      </c>
      <c r="C134" s="77"/>
    </row>
    <row r="135" spans="1:9" ht="12" customHeight="1">
      <c r="A135" s="13" t="s">
        <v>41</v>
      </c>
      <c r="B135" s="7" t="s">
        <v>255</v>
      </c>
      <c r="C135" s="77"/>
    </row>
    <row r="136" spans="1:9" ht="12" customHeight="1">
      <c r="A136" s="13" t="s">
        <v>156</v>
      </c>
      <c r="B136" s="7" t="s">
        <v>246</v>
      </c>
      <c r="C136" s="77"/>
    </row>
    <row r="137" spans="1:9" ht="12" customHeight="1" thickBot="1">
      <c r="A137" s="11" t="s">
        <v>157</v>
      </c>
      <c r="B137" s="5" t="s">
        <v>247</v>
      </c>
      <c r="C137" s="77"/>
    </row>
    <row r="138" spans="1:9" ht="12" customHeight="1" thickBot="1">
      <c r="A138" s="18" t="s">
        <v>12</v>
      </c>
      <c r="B138" s="39" t="s">
        <v>248</v>
      </c>
      <c r="C138" s="93">
        <f>+C139+C140+C141+C142</f>
        <v>0</v>
      </c>
    </row>
    <row r="139" spans="1:9" ht="12" customHeight="1">
      <c r="A139" s="13" t="s">
        <v>78</v>
      </c>
      <c r="B139" s="7" t="s">
        <v>249</v>
      </c>
      <c r="C139" s="77"/>
    </row>
    <row r="140" spans="1:9" ht="12" customHeight="1">
      <c r="A140" s="13" t="s">
        <v>79</v>
      </c>
      <c r="B140" s="7" t="s">
        <v>250</v>
      </c>
      <c r="C140" s="77"/>
    </row>
    <row r="141" spans="1:9" ht="12" customHeight="1">
      <c r="A141" s="13" t="s">
        <v>96</v>
      </c>
      <c r="B141" s="7" t="s">
        <v>251</v>
      </c>
      <c r="C141" s="77"/>
    </row>
    <row r="142" spans="1:9" ht="12" customHeight="1" thickBot="1">
      <c r="A142" s="13" t="s">
        <v>159</v>
      </c>
      <c r="B142" s="7" t="s">
        <v>252</v>
      </c>
      <c r="C142" s="77"/>
    </row>
    <row r="143" spans="1:9" ht="15" customHeight="1" thickBot="1">
      <c r="A143" s="18" t="s">
        <v>13</v>
      </c>
      <c r="B143" s="39" t="s">
        <v>253</v>
      </c>
      <c r="C143" s="150">
        <f>+C124+C128+C133+C138</f>
        <v>0</v>
      </c>
      <c r="F143" s="151"/>
      <c r="G143" s="152"/>
      <c r="H143" s="152"/>
      <c r="I143" s="152"/>
    </row>
    <row r="144" spans="1:9" s="137" customFormat="1" ht="12.95" customHeight="1" thickBot="1">
      <c r="A144" s="82" t="s">
        <v>14</v>
      </c>
      <c r="B144" s="118" t="s">
        <v>254</v>
      </c>
      <c r="C144" s="150">
        <f>+C123+C143</f>
        <v>877374</v>
      </c>
    </row>
    <row r="145" spans="1:4" ht="7.5" customHeight="1"/>
    <row r="146" spans="1:4">
      <c r="A146" s="187" t="s">
        <v>256</v>
      </c>
      <c r="B146" s="187"/>
      <c r="C146" s="187"/>
    </row>
    <row r="147" spans="1:4" ht="15" customHeight="1" thickBot="1">
      <c r="A147" s="185" t="s">
        <v>67</v>
      </c>
      <c r="B147" s="185"/>
      <c r="C147" s="94" t="s">
        <v>95</v>
      </c>
    </row>
    <row r="148" spans="1:4" ht="13.5" customHeight="1" thickBot="1">
      <c r="A148" s="18">
        <v>1</v>
      </c>
      <c r="B148" s="23" t="s">
        <v>257</v>
      </c>
      <c r="C148" s="84">
        <f>+C60-C123</f>
        <v>-72500</v>
      </c>
      <c r="D148" s="153"/>
    </row>
    <row r="149" spans="1:4" ht="27.75" customHeight="1" thickBot="1">
      <c r="A149" s="18" t="s">
        <v>6</v>
      </c>
      <c r="B149" s="23" t="s">
        <v>258</v>
      </c>
      <c r="C149" s="84">
        <f>+C83-C143</f>
        <v>72500</v>
      </c>
    </row>
  </sheetData>
  <sheetProtection sheet="1"/>
  <mergeCells count="6">
    <mergeCell ref="A1:C1"/>
    <mergeCell ref="A2:B2"/>
    <mergeCell ref="A87:B87"/>
    <mergeCell ref="A146:C146"/>
    <mergeCell ref="A147:B147"/>
    <mergeCell ref="A86:C8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Mezőzombor Község Önkormányzat
2014. ÉVI KÖLTSÉGVETÉSÉNEK ÖSSZEVONT MÉRLEGE&amp;10
&amp;R&amp;"Times New Roman CE,Félkövér dőlt"&amp;11 1.1. melléklet a 1/2014. (II.27.) önkormányzati rendelethez</oddHeader>
  </headerFooter>
  <rowBreaks count="1" manualBreakCount="1">
    <brk id="85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tabSelected="1" zoomScaleSheetLayoutView="85" workbookViewId="0">
      <selection activeCell="B36" sqref="B36"/>
    </sheetView>
  </sheetViews>
  <sheetFormatPr defaultRowHeight="12.75"/>
  <cols>
    <col min="1" max="1" width="19.5" style="124" customWidth="1"/>
    <col min="2" max="2" width="72" style="125" customWidth="1"/>
    <col min="3" max="3" width="25" style="126" customWidth="1"/>
    <col min="4" max="16384" width="9.33203125" style="2"/>
  </cols>
  <sheetData>
    <row r="1" spans="1:3" s="1" customFormat="1" ht="16.5" customHeight="1" thickBot="1">
      <c r="A1" s="50"/>
      <c r="B1" s="52"/>
      <c r="C1" s="75" t="s">
        <v>303</v>
      </c>
    </row>
    <row r="2" spans="1:3" s="33" customFormat="1" ht="21" customHeight="1">
      <c r="A2" s="128" t="s">
        <v>29</v>
      </c>
      <c r="B2" s="100" t="s">
        <v>93</v>
      </c>
      <c r="C2" s="102" t="s">
        <v>18</v>
      </c>
    </row>
    <row r="3" spans="1:3" s="33" customFormat="1" ht="16.5" thickBot="1">
      <c r="A3" s="53" t="s">
        <v>88</v>
      </c>
      <c r="B3" s="101" t="s">
        <v>294</v>
      </c>
      <c r="C3" s="103">
        <v>2</v>
      </c>
    </row>
    <row r="4" spans="1:3" s="34" customFormat="1" ht="15.95" customHeight="1" thickBot="1">
      <c r="A4" s="54"/>
      <c r="B4" s="54"/>
      <c r="C4" s="55" t="s">
        <v>19</v>
      </c>
    </row>
    <row r="5" spans="1:3" ht="13.5" thickBot="1">
      <c r="A5" s="129" t="s">
        <v>90</v>
      </c>
      <c r="B5" s="56" t="s">
        <v>20</v>
      </c>
      <c r="C5" s="104" t="s">
        <v>21</v>
      </c>
    </row>
    <row r="6" spans="1:3" s="29" customFormat="1" ht="12.95" customHeight="1" thickBot="1">
      <c r="A6" s="46">
        <v>1</v>
      </c>
      <c r="B6" s="47">
        <v>2</v>
      </c>
      <c r="C6" s="48">
        <v>3</v>
      </c>
    </row>
    <row r="7" spans="1:3" s="29" customFormat="1" ht="15.95" customHeight="1" thickBot="1">
      <c r="A7" s="58"/>
      <c r="B7" s="59" t="s">
        <v>22</v>
      </c>
      <c r="C7" s="105"/>
    </row>
    <row r="8" spans="1:3" s="29" customFormat="1" ht="12" customHeight="1" thickBot="1">
      <c r="A8" s="25" t="s">
        <v>5</v>
      </c>
      <c r="B8" s="19" t="s">
        <v>100</v>
      </c>
      <c r="C8" s="84">
        <f>+C9+C10+C11+C12+C13+C14</f>
        <v>92747</v>
      </c>
    </row>
    <row r="9" spans="1:3" s="35" customFormat="1" ht="12" customHeight="1">
      <c r="A9" s="154" t="s">
        <v>42</v>
      </c>
      <c r="B9" s="138" t="s">
        <v>101</v>
      </c>
      <c r="C9" s="87">
        <v>38253</v>
      </c>
    </row>
    <row r="10" spans="1:3" s="36" customFormat="1" ht="12" customHeight="1">
      <c r="A10" s="155" t="s">
        <v>43</v>
      </c>
      <c r="B10" s="139" t="s">
        <v>102</v>
      </c>
      <c r="C10" s="86">
        <v>40361</v>
      </c>
    </row>
    <row r="11" spans="1:3" s="36" customFormat="1" ht="12" customHeight="1">
      <c r="A11" s="155" t="s">
        <v>44</v>
      </c>
      <c r="B11" s="139" t="s">
        <v>103</v>
      </c>
      <c r="C11" s="86">
        <v>11296</v>
      </c>
    </row>
    <row r="12" spans="1:3" s="36" customFormat="1" ht="12" customHeight="1">
      <c r="A12" s="155" t="s">
        <v>45</v>
      </c>
      <c r="B12" s="139" t="s">
        <v>104</v>
      </c>
      <c r="C12" s="86">
        <v>2837</v>
      </c>
    </row>
    <row r="13" spans="1:3" s="36" customFormat="1" ht="12" customHeight="1">
      <c r="A13" s="155" t="s">
        <v>62</v>
      </c>
      <c r="B13" s="139" t="s">
        <v>105</v>
      </c>
      <c r="C13" s="180"/>
    </row>
    <row r="14" spans="1:3" s="35" customFormat="1" ht="12" customHeight="1" thickBot="1">
      <c r="A14" s="156" t="s">
        <v>46</v>
      </c>
      <c r="B14" s="140" t="s">
        <v>106</v>
      </c>
      <c r="C14" s="181"/>
    </row>
    <row r="15" spans="1:3" s="35" customFormat="1" ht="12" customHeight="1" thickBot="1">
      <c r="A15" s="25" t="s">
        <v>6</v>
      </c>
      <c r="B15" s="79" t="s">
        <v>107</v>
      </c>
      <c r="C15" s="84">
        <f>+C16+C17+C18+C19+C20</f>
        <v>296308</v>
      </c>
    </row>
    <row r="16" spans="1:3" s="35" customFormat="1" ht="12" customHeight="1">
      <c r="A16" s="154" t="s">
        <v>48</v>
      </c>
      <c r="B16" s="138" t="s">
        <v>108</v>
      </c>
      <c r="C16" s="87"/>
    </row>
    <row r="17" spans="1:3" s="35" customFormat="1" ht="12" customHeight="1">
      <c r="A17" s="155" t="s">
        <v>49</v>
      </c>
      <c r="B17" s="139" t="s">
        <v>109</v>
      </c>
      <c r="C17" s="86"/>
    </row>
    <row r="18" spans="1:3" s="35" customFormat="1" ht="12" customHeight="1">
      <c r="A18" s="155" t="s">
        <v>50</v>
      </c>
      <c r="B18" s="139" t="s">
        <v>287</v>
      </c>
      <c r="C18" s="86"/>
    </row>
    <row r="19" spans="1:3" s="35" customFormat="1" ht="12" customHeight="1">
      <c r="A19" s="155" t="s">
        <v>51</v>
      </c>
      <c r="B19" s="139" t="s">
        <v>288</v>
      </c>
      <c r="C19" s="86"/>
    </row>
    <row r="20" spans="1:3" s="35" customFormat="1" ht="12" customHeight="1">
      <c r="A20" s="155" t="s">
        <v>52</v>
      </c>
      <c r="B20" s="139" t="s">
        <v>110</v>
      </c>
      <c r="C20" s="86">
        <v>296308</v>
      </c>
    </row>
    <row r="21" spans="1:3" s="36" customFormat="1" ht="12" customHeight="1" thickBot="1">
      <c r="A21" s="156" t="s">
        <v>58</v>
      </c>
      <c r="B21" s="140" t="s">
        <v>111</v>
      </c>
      <c r="C21" s="88"/>
    </row>
    <row r="22" spans="1:3" s="36" customFormat="1" ht="12" customHeight="1" thickBot="1">
      <c r="A22" s="25" t="s">
        <v>7</v>
      </c>
      <c r="B22" s="19" t="s">
        <v>112</v>
      </c>
      <c r="C22" s="84">
        <v>151250</v>
      </c>
    </row>
    <row r="23" spans="1:3" s="36" customFormat="1" ht="12" customHeight="1">
      <c r="A23" s="154" t="s">
        <v>31</v>
      </c>
      <c r="B23" s="138" t="s">
        <v>113</v>
      </c>
      <c r="C23" s="87">
        <v>101250</v>
      </c>
    </row>
    <row r="24" spans="1:3" s="35" customFormat="1" ht="12" customHeight="1">
      <c r="A24" s="155" t="s">
        <v>32</v>
      </c>
      <c r="B24" s="139" t="s">
        <v>114</v>
      </c>
      <c r="C24" s="86"/>
    </row>
    <row r="25" spans="1:3" s="36" customFormat="1" ht="12" customHeight="1">
      <c r="A25" s="155" t="s">
        <v>33</v>
      </c>
      <c r="B25" s="139" t="s">
        <v>289</v>
      </c>
      <c r="C25" s="86"/>
    </row>
    <row r="26" spans="1:3" s="36" customFormat="1" ht="12" customHeight="1">
      <c r="A26" s="155" t="s">
        <v>34</v>
      </c>
      <c r="B26" s="139" t="s">
        <v>290</v>
      </c>
      <c r="C26" s="86"/>
    </row>
    <row r="27" spans="1:3" s="36" customFormat="1" ht="12" customHeight="1">
      <c r="A27" s="155" t="s">
        <v>68</v>
      </c>
      <c r="B27" s="139" t="s">
        <v>115</v>
      </c>
      <c r="C27" s="86">
        <v>50000</v>
      </c>
    </row>
    <row r="28" spans="1:3" s="36" customFormat="1" ht="12" customHeight="1" thickBot="1">
      <c r="A28" s="156" t="s">
        <v>69</v>
      </c>
      <c r="B28" s="140" t="s">
        <v>116</v>
      </c>
      <c r="C28" s="88"/>
    </row>
    <row r="29" spans="1:3" s="36" customFormat="1" ht="12" customHeight="1" thickBot="1">
      <c r="A29" s="25" t="s">
        <v>70</v>
      </c>
      <c r="B29" s="19" t="s">
        <v>117</v>
      </c>
      <c r="C29" s="90">
        <f>+C30+C33+C34+C35</f>
        <v>30021</v>
      </c>
    </row>
    <row r="30" spans="1:3" s="36" customFormat="1" ht="12" customHeight="1">
      <c r="A30" s="154" t="s">
        <v>118</v>
      </c>
      <c r="B30" s="138" t="s">
        <v>124</v>
      </c>
      <c r="C30" s="133">
        <f>+C31+C32</f>
        <v>23452</v>
      </c>
    </row>
    <row r="31" spans="1:3" s="36" customFormat="1" ht="12" customHeight="1">
      <c r="A31" s="155" t="s">
        <v>119</v>
      </c>
      <c r="B31" s="139" t="s">
        <v>125</v>
      </c>
      <c r="C31" s="86">
        <v>2986</v>
      </c>
    </row>
    <row r="32" spans="1:3" s="36" customFormat="1" ht="12" customHeight="1">
      <c r="A32" s="155" t="s">
        <v>120</v>
      </c>
      <c r="B32" s="139" t="s">
        <v>126</v>
      </c>
      <c r="C32" s="86">
        <v>20466</v>
      </c>
    </row>
    <row r="33" spans="1:3" s="36" customFormat="1" ht="12" customHeight="1">
      <c r="A33" s="155" t="s">
        <v>121</v>
      </c>
      <c r="B33" s="139" t="s">
        <v>127</v>
      </c>
      <c r="C33" s="86">
        <v>4308</v>
      </c>
    </row>
    <row r="34" spans="1:3" s="36" customFormat="1" ht="12" customHeight="1">
      <c r="A34" s="155" t="s">
        <v>122</v>
      </c>
      <c r="B34" s="139" t="s">
        <v>128</v>
      </c>
      <c r="C34" s="86">
        <v>783</v>
      </c>
    </row>
    <row r="35" spans="1:3" s="36" customFormat="1" ht="12" customHeight="1" thickBot="1">
      <c r="A35" s="156" t="s">
        <v>123</v>
      </c>
      <c r="B35" s="140" t="s">
        <v>129</v>
      </c>
      <c r="C35" s="88">
        <v>1478</v>
      </c>
    </row>
    <row r="36" spans="1:3" s="36" customFormat="1" ht="12" customHeight="1" thickBot="1">
      <c r="A36" s="25" t="s">
        <v>9</v>
      </c>
      <c r="B36" s="19" t="s">
        <v>130</v>
      </c>
      <c r="C36" s="84">
        <v>22384</v>
      </c>
    </row>
    <row r="37" spans="1:3" s="36" customFormat="1" ht="12" customHeight="1">
      <c r="A37" s="154" t="s">
        <v>35</v>
      </c>
      <c r="B37" s="138" t="s">
        <v>133</v>
      </c>
      <c r="C37" s="87"/>
    </row>
    <row r="38" spans="1:3" s="36" customFormat="1" ht="12" customHeight="1">
      <c r="A38" s="155" t="s">
        <v>36</v>
      </c>
      <c r="B38" s="139" t="s">
        <v>134</v>
      </c>
      <c r="C38" s="86">
        <v>7680</v>
      </c>
    </row>
    <row r="39" spans="1:3" s="36" customFormat="1" ht="12" customHeight="1">
      <c r="A39" s="155" t="s">
        <v>37</v>
      </c>
      <c r="B39" s="139" t="s">
        <v>135</v>
      </c>
      <c r="C39" s="86">
        <v>3227</v>
      </c>
    </row>
    <row r="40" spans="1:3" s="36" customFormat="1" ht="12" customHeight="1">
      <c r="A40" s="155" t="s">
        <v>72</v>
      </c>
      <c r="B40" s="139" t="s">
        <v>136</v>
      </c>
      <c r="C40" s="86">
        <v>3893</v>
      </c>
    </row>
    <row r="41" spans="1:3" s="36" customFormat="1" ht="12" customHeight="1">
      <c r="A41" s="155" t="s">
        <v>73</v>
      </c>
      <c r="B41" s="139" t="s">
        <v>137</v>
      </c>
      <c r="C41" s="86">
        <v>2621</v>
      </c>
    </row>
    <row r="42" spans="1:3" s="36" customFormat="1" ht="12" customHeight="1">
      <c r="A42" s="155" t="s">
        <v>74</v>
      </c>
      <c r="B42" s="139" t="s">
        <v>138</v>
      </c>
      <c r="C42" s="86">
        <v>4533</v>
      </c>
    </row>
    <row r="43" spans="1:3" s="36" customFormat="1" ht="12" customHeight="1">
      <c r="A43" s="155" t="s">
        <v>75</v>
      </c>
      <c r="B43" s="139" t="s">
        <v>139</v>
      </c>
      <c r="C43" s="86"/>
    </row>
    <row r="44" spans="1:3" s="36" customFormat="1" ht="12" customHeight="1">
      <c r="A44" s="155" t="s">
        <v>76</v>
      </c>
      <c r="B44" s="139" t="s">
        <v>140</v>
      </c>
      <c r="C44" s="86">
        <v>5</v>
      </c>
    </row>
    <row r="45" spans="1:3" s="36" customFormat="1" ht="12" customHeight="1">
      <c r="A45" s="155" t="s">
        <v>131</v>
      </c>
      <c r="B45" s="139" t="s">
        <v>141</v>
      </c>
      <c r="C45" s="89"/>
    </row>
    <row r="46" spans="1:3" s="36" customFormat="1" ht="12" customHeight="1" thickBot="1">
      <c r="A46" s="156" t="s">
        <v>132</v>
      </c>
      <c r="B46" s="140" t="s">
        <v>142</v>
      </c>
      <c r="C46" s="127">
        <v>425</v>
      </c>
    </row>
    <row r="47" spans="1:3" s="36" customFormat="1" ht="12" customHeight="1" thickBot="1">
      <c r="A47" s="25" t="s">
        <v>10</v>
      </c>
      <c r="B47" s="19" t="s">
        <v>143</v>
      </c>
      <c r="C47" s="84">
        <f>SUM(C48:C52)</f>
        <v>0</v>
      </c>
    </row>
    <row r="48" spans="1:3" s="36" customFormat="1" ht="12" customHeight="1">
      <c r="A48" s="154" t="s">
        <v>38</v>
      </c>
      <c r="B48" s="138" t="s">
        <v>147</v>
      </c>
      <c r="C48" s="182"/>
    </row>
    <row r="49" spans="1:3" s="36" customFormat="1" ht="12" customHeight="1">
      <c r="A49" s="155" t="s">
        <v>39</v>
      </c>
      <c r="B49" s="139" t="s">
        <v>148</v>
      </c>
      <c r="C49" s="89"/>
    </row>
    <row r="50" spans="1:3" s="36" customFormat="1" ht="12" customHeight="1">
      <c r="A50" s="155" t="s">
        <v>144</v>
      </c>
      <c r="B50" s="139" t="s">
        <v>149</v>
      </c>
      <c r="C50" s="89"/>
    </row>
    <row r="51" spans="1:3" s="36" customFormat="1" ht="12" customHeight="1">
      <c r="A51" s="155" t="s">
        <v>145</v>
      </c>
      <c r="B51" s="139" t="s">
        <v>150</v>
      </c>
      <c r="C51" s="89"/>
    </row>
    <row r="52" spans="1:3" s="36" customFormat="1" ht="12" customHeight="1" thickBot="1">
      <c r="A52" s="156" t="s">
        <v>146</v>
      </c>
      <c r="B52" s="140" t="s">
        <v>151</v>
      </c>
      <c r="C52" s="127"/>
    </row>
    <row r="53" spans="1:3" s="36" customFormat="1" ht="12" customHeight="1" thickBot="1">
      <c r="A53" s="25" t="s">
        <v>77</v>
      </c>
      <c r="B53" s="19" t="s">
        <v>152</v>
      </c>
      <c r="C53" s="84">
        <f>SUM(C54:C56)</f>
        <v>200</v>
      </c>
    </row>
    <row r="54" spans="1:3" s="36" customFormat="1" ht="12" customHeight="1">
      <c r="A54" s="154" t="s">
        <v>40</v>
      </c>
      <c r="B54" s="138" t="s">
        <v>153</v>
      </c>
      <c r="C54" s="87"/>
    </row>
    <row r="55" spans="1:3" s="36" customFormat="1" ht="12" customHeight="1">
      <c r="A55" s="155" t="s">
        <v>41</v>
      </c>
      <c r="B55" s="139" t="s">
        <v>291</v>
      </c>
      <c r="C55" s="86"/>
    </row>
    <row r="56" spans="1:3" s="36" customFormat="1" ht="12" customHeight="1">
      <c r="A56" s="155" t="s">
        <v>156</v>
      </c>
      <c r="B56" s="139" t="s">
        <v>154</v>
      </c>
      <c r="C56" s="86">
        <v>200</v>
      </c>
    </row>
    <row r="57" spans="1:3" s="36" customFormat="1" ht="12" customHeight="1" thickBot="1">
      <c r="A57" s="156" t="s">
        <v>157</v>
      </c>
      <c r="B57" s="140" t="s">
        <v>155</v>
      </c>
      <c r="C57" s="88"/>
    </row>
    <row r="58" spans="1:3" s="36" customFormat="1" ht="12" customHeight="1" thickBot="1">
      <c r="A58" s="25" t="s">
        <v>12</v>
      </c>
      <c r="B58" s="79" t="s">
        <v>158</v>
      </c>
      <c r="C58" s="84">
        <f>SUM(C59:C61)</f>
        <v>0</v>
      </c>
    </row>
    <row r="59" spans="1:3" s="36" customFormat="1" ht="12" customHeight="1">
      <c r="A59" s="154" t="s">
        <v>78</v>
      </c>
      <c r="B59" s="138" t="s">
        <v>160</v>
      </c>
      <c r="C59" s="89"/>
    </row>
    <row r="60" spans="1:3" s="36" customFormat="1" ht="12" customHeight="1">
      <c r="A60" s="155" t="s">
        <v>79</v>
      </c>
      <c r="B60" s="139" t="s">
        <v>292</v>
      </c>
      <c r="C60" s="89"/>
    </row>
    <row r="61" spans="1:3" s="36" customFormat="1" ht="12" customHeight="1">
      <c r="A61" s="155" t="s">
        <v>96</v>
      </c>
      <c r="B61" s="139" t="s">
        <v>161</v>
      </c>
      <c r="C61" s="89"/>
    </row>
    <row r="62" spans="1:3" s="36" customFormat="1" ht="12" customHeight="1" thickBot="1">
      <c r="A62" s="156" t="s">
        <v>159</v>
      </c>
      <c r="B62" s="140" t="s">
        <v>162</v>
      </c>
      <c r="C62" s="89"/>
    </row>
    <row r="63" spans="1:3" s="36" customFormat="1" ht="12" customHeight="1" thickBot="1">
      <c r="A63" s="25" t="s">
        <v>13</v>
      </c>
      <c r="B63" s="19" t="s">
        <v>163</v>
      </c>
      <c r="C63" s="90">
        <f>+C8+C15+C22+C29+C36+C47+C53+C58</f>
        <v>592910</v>
      </c>
    </row>
    <row r="64" spans="1:3" s="36" customFormat="1" ht="12" customHeight="1" thickBot="1">
      <c r="A64" s="157" t="s">
        <v>261</v>
      </c>
      <c r="B64" s="79" t="s">
        <v>165</v>
      </c>
      <c r="C64" s="84">
        <f>SUM(C65:C67)</f>
        <v>0</v>
      </c>
    </row>
    <row r="65" spans="1:3" s="36" customFormat="1" ht="12" customHeight="1">
      <c r="A65" s="154" t="s">
        <v>198</v>
      </c>
      <c r="B65" s="138" t="s">
        <v>166</v>
      </c>
      <c r="C65" s="89"/>
    </row>
    <row r="66" spans="1:3" s="36" customFormat="1" ht="12" customHeight="1">
      <c r="A66" s="155" t="s">
        <v>207</v>
      </c>
      <c r="B66" s="139" t="s">
        <v>167</v>
      </c>
      <c r="C66" s="89"/>
    </row>
    <row r="67" spans="1:3" s="36" customFormat="1" ht="12" customHeight="1" thickBot="1">
      <c r="A67" s="156" t="s">
        <v>208</v>
      </c>
      <c r="B67" s="142" t="s">
        <v>168</v>
      </c>
      <c r="C67" s="89"/>
    </row>
    <row r="68" spans="1:3" s="36" customFormat="1" ht="12" customHeight="1" thickBot="1">
      <c r="A68" s="157" t="s">
        <v>169</v>
      </c>
      <c r="B68" s="79" t="s">
        <v>170</v>
      </c>
      <c r="C68" s="84">
        <f>SUM(C69:C72)</f>
        <v>0</v>
      </c>
    </row>
    <row r="69" spans="1:3" s="36" customFormat="1" ht="12" customHeight="1">
      <c r="A69" s="154" t="s">
        <v>63</v>
      </c>
      <c r="B69" s="138" t="s">
        <v>171</v>
      </c>
      <c r="C69" s="89"/>
    </row>
    <row r="70" spans="1:3" s="36" customFormat="1" ht="12" customHeight="1">
      <c r="A70" s="155" t="s">
        <v>64</v>
      </c>
      <c r="B70" s="139" t="s">
        <v>172</v>
      </c>
      <c r="C70" s="89"/>
    </row>
    <row r="71" spans="1:3" s="36" customFormat="1" ht="12" customHeight="1">
      <c r="A71" s="155" t="s">
        <v>199</v>
      </c>
      <c r="B71" s="139" t="s">
        <v>173</v>
      </c>
      <c r="C71" s="89"/>
    </row>
    <row r="72" spans="1:3" s="36" customFormat="1" ht="12" customHeight="1" thickBot="1">
      <c r="A72" s="156" t="s">
        <v>200</v>
      </c>
      <c r="B72" s="140" t="s">
        <v>174</v>
      </c>
      <c r="C72" s="89"/>
    </row>
    <row r="73" spans="1:3" s="36" customFormat="1" ht="12" customHeight="1" thickBot="1">
      <c r="A73" s="157" t="s">
        <v>175</v>
      </c>
      <c r="B73" s="79" t="s">
        <v>176</v>
      </c>
      <c r="C73" s="84">
        <f>SUM(C74:C75)</f>
        <v>72496</v>
      </c>
    </row>
    <row r="74" spans="1:3" s="36" customFormat="1" ht="12" customHeight="1">
      <c r="A74" s="154" t="s">
        <v>201</v>
      </c>
      <c r="B74" s="138" t="s">
        <v>177</v>
      </c>
      <c r="C74" s="89">
        <v>72496</v>
      </c>
    </row>
    <row r="75" spans="1:3" s="36" customFormat="1" ht="12" customHeight="1" thickBot="1">
      <c r="A75" s="156" t="s">
        <v>202</v>
      </c>
      <c r="B75" s="140" t="s">
        <v>178</v>
      </c>
      <c r="C75" s="89"/>
    </row>
    <row r="76" spans="1:3" s="35" customFormat="1" ht="12" customHeight="1" thickBot="1">
      <c r="A76" s="157" t="s">
        <v>179</v>
      </c>
      <c r="B76" s="79" t="s">
        <v>180</v>
      </c>
      <c r="C76" s="84">
        <f>SUM(C77:C79)</f>
        <v>0</v>
      </c>
    </row>
    <row r="77" spans="1:3" s="36" customFormat="1" ht="12" customHeight="1">
      <c r="A77" s="154" t="s">
        <v>203</v>
      </c>
      <c r="B77" s="138" t="s">
        <v>181</v>
      </c>
      <c r="C77" s="89"/>
    </row>
    <row r="78" spans="1:3" s="36" customFormat="1" ht="12" customHeight="1">
      <c r="A78" s="155" t="s">
        <v>204</v>
      </c>
      <c r="B78" s="139" t="s">
        <v>182</v>
      </c>
      <c r="C78" s="89"/>
    </row>
    <row r="79" spans="1:3" s="36" customFormat="1" ht="12" customHeight="1" thickBot="1">
      <c r="A79" s="156" t="s">
        <v>205</v>
      </c>
      <c r="B79" s="140" t="s">
        <v>183</v>
      </c>
      <c r="C79" s="89"/>
    </row>
    <row r="80" spans="1:3" s="36" customFormat="1" ht="12" customHeight="1" thickBot="1">
      <c r="A80" s="157" t="s">
        <v>184</v>
      </c>
      <c r="B80" s="79" t="s">
        <v>206</v>
      </c>
      <c r="C80" s="84">
        <f>SUM(C81:C84)</f>
        <v>0</v>
      </c>
    </row>
    <row r="81" spans="1:3" s="36" customFormat="1" ht="12" customHeight="1">
      <c r="A81" s="158" t="s">
        <v>185</v>
      </c>
      <c r="B81" s="138" t="s">
        <v>186</v>
      </c>
      <c r="C81" s="89"/>
    </row>
    <row r="82" spans="1:3" s="36" customFormat="1" ht="12" customHeight="1">
      <c r="A82" s="159" t="s">
        <v>187</v>
      </c>
      <c r="B82" s="139" t="s">
        <v>188</v>
      </c>
      <c r="C82" s="89"/>
    </row>
    <row r="83" spans="1:3" s="36" customFormat="1" ht="12" customHeight="1">
      <c r="A83" s="159" t="s">
        <v>189</v>
      </c>
      <c r="B83" s="139" t="s">
        <v>190</v>
      </c>
      <c r="C83" s="89"/>
    </row>
    <row r="84" spans="1:3" s="35" customFormat="1" ht="12" customHeight="1" thickBot="1">
      <c r="A84" s="160" t="s">
        <v>191</v>
      </c>
      <c r="B84" s="140" t="s">
        <v>192</v>
      </c>
      <c r="C84" s="89"/>
    </row>
    <row r="85" spans="1:3" s="35" customFormat="1" ht="12" customHeight="1" thickBot="1">
      <c r="A85" s="157" t="s">
        <v>193</v>
      </c>
      <c r="B85" s="79" t="s">
        <v>194</v>
      </c>
      <c r="C85" s="183"/>
    </row>
    <row r="86" spans="1:3" s="35" customFormat="1" ht="12" customHeight="1" thickBot="1">
      <c r="A86" s="157" t="s">
        <v>195</v>
      </c>
      <c r="B86" s="146" t="s">
        <v>196</v>
      </c>
      <c r="C86" s="90">
        <f>+C64+C68+C73+C76+C80+C85</f>
        <v>72496</v>
      </c>
    </row>
    <row r="87" spans="1:3" s="35" customFormat="1" ht="12" customHeight="1" thickBot="1">
      <c r="A87" s="161" t="s">
        <v>209</v>
      </c>
      <c r="B87" s="148" t="s">
        <v>284</v>
      </c>
      <c r="C87" s="90">
        <f>+C63+C86</f>
        <v>665406</v>
      </c>
    </row>
    <row r="88" spans="1:3" s="36" customFormat="1" ht="15" customHeight="1">
      <c r="A88" s="64"/>
      <c r="B88" s="65"/>
      <c r="C88" s="110"/>
    </row>
    <row r="89" spans="1:3" ht="13.5" thickBot="1">
      <c r="A89" s="162"/>
      <c r="B89" s="67"/>
      <c r="C89" s="111"/>
    </row>
    <row r="90" spans="1:3" s="29" customFormat="1" ht="16.5" customHeight="1" thickBot="1">
      <c r="A90" s="68"/>
      <c r="B90" s="69" t="s">
        <v>23</v>
      </c>
      <c r="C90" s="112"/>
    </row>
    <row r="91" spans="1:3" s="37" customFormat="1" ht="12" customHeight="1" thickBot="1">
      <c r="A91" s="130" t="s">
        <v>5</v>
      </c>
      <c r="B91" s="24" t="s">
        <v>212</v>
      </c>
      <c r="C91" s="83">
        <f>SUM(C92:C96)</f>
        <v>498734</v>
      </c>
    </row>
    <row r="92" spans="1:3" ht="12" customHeight="1">
      <c r="A92" s="163" t="s">
        <v>42</v>
      </c>
      <c r="B92" s="8" t="s">
        <v>17</v>
      </c>
      <c r="C92" s="85">
        <v>275484</v>
      </c>
    </row>
    <row r="93" spans="1:3" ht="12" customHeight="1">
      <c r="A93" s="155" t="s">
        <v>43</v>
      </c>
      <c r="B93" s="6" t="s">
        <v>80</v>
      </c>
      <c r="C93" s="86">
        <v>42408</v>
      </c>
    </row>
    <row r="94" spans="1:3" ht="12" customHeight="1">
      <c r="A94" s="155" t="s">
        <v>44</v>
      </c>
      <c r="B94" s="6" t="s">
        <v>61</v>
      </c>
      <c r="C94" s="88">
        <v>169630</v>
      </c>
    </row>
    <row r="95" spans="1:3" ht="12" customHeight="1">
      <c r="A95" s="155" t="s">
        <v>45</v>
      </c>
      <c r="B95" s="9" t="s">
        <v>81</v>
      </c>
      <c r="C95" s="88"/>
    </row>
    <row r="96" spans="1:3" ht="12" customHeight="1">
      <c r="A96" s="155" t="s">
        <v>53</v>
      </c>
      <c r="B96" s="17" t="s">
        <v>82</v>
      </c>
      <c r="C96" s="88">
        <v>11212</v>
      </c>
    </row>
    <row r="97" spans="1:3" ht="12" customHeight="1">
      <c r="A97" s="155" t="s">
        <v>46</v>
      </c>
      <c r="B97" s="6" t="s">
        <v>213</v>
      </c>
      <c r="C97" s="88">
        <v>532</v>
      </c>
    </row>
    <row r="98" spans="1:3" ht="12" customHeight="1">
      <c r="A98" s="155" t="s">
        <v>47</v>
      </c>
      <c r="B98" s="42" t="s">
        <v>214</v>
      </c>
      <c r="C98" s="88"/>
    </row>
    <row r="99" spans="1:3" ht="12" customHeight="1">
      <c r="A99" s="155" t="s">
        <v>54</v>
      </c>
      <c r="B99" s="43" t="s">
        <v>215</v>
      </c>
      <c r="C99" s="88"/>
    </row>
    <row r="100" spans="1:3" ht="12" customHeight="1">
      <c r="A100" s="155" t="s">
        <v>55</v>
      </c>
      <c r="B100" s="43" t="s">
        <v>216</v>
      </c>
      <c r="C100" s="88"/>
    </row>
    <row r="101" spans="1:3" ht="12" customHeight="1">
      <c r="A101" s="155" t="s">
        <v>56</v>
      </c>
      <c r="B101" s="42" t="s">
        <v>217</v>
      </c>
      <c r="C101" s="88">
        <v>7151</v>
      </c>
    </row>
    <row r="102" spans="1:3" ht="12" customHeight="1">
      <c r="A102" s="155" t="s">
        <v>57</v>
      </c>
      <c r="B102" s="42" t="s">
        <v>218</v>
      </c>
      <c r="C102" s="88"/>
    </row>
    <row r="103" spans="1:3" ht="12" customHeight="1">
      <c r="A103" s="155" t="s">
        <v>59</v>
      </c>
      <c r="B103" s="43" t="s">
        <v>219</v>
      </c>
      <c r="C103" s="88"/>
    </row>
    <row r="104" spans="1:3" ht="12" customHeight="1">
      <c r="A104" s="164" t="s">
        <v>83</v>
      </c>
      <c r="B104" s="44" t="s">
        <v>220</v>
      </c>
      <c r="C104" s="88"/>
    </row>
    <row r="105" spans="1:3" ht="12" customHeight="1">
      <c r="A105" s="155" t="s">
        <v>210</v>
      </c>
      <c r="B105" s="44" t="s">
        <v>221</v>
      </c>
      <c r="C105" s="88"/>
    </row>
    <row r="106" spans="1:3" ht="12" customHeight="1" thickBot="1">
      <c r="A106" s="165" t="s">
        <v>211</v>
      </c>
      <c r="B106" s="45" t="s">
        <v>222</v>
      </c>
      <c r="C106" s="92">
        <v>3529</v>
      </c>
    </row>
    <row r="107" spans="1:3" ht="12" customHeight="1" thickBot="1">
      <c r="A107" s="25" t="s">
        <v>6</v>
      </c>
      <c r="B107" s="23" t="s">
        <v>223</v>
      </c>
      <c r="C107" s="84">
        <f>+C108+C110+C112</f>
        <v>166672</v>
      </c>
    </row>
    <row r="108" spans="1:3" ht="12" customHeight="1">
      <c r="A108" s="154" t="s">
        <v>48</v>
      </c>
      <c r="B108" s="6" t="s">
        <v>94</v>
      </c>
      <c r="C108" s="87">
        <v>56719</v>
      </c>
    </row>
    <row r="109" spans="1:3" ht="12" customHeight="1">
      <c r="A109" s="154" t="s">
        <v>49</v>
      </c>
      <c r="B109" s="10" t="s">
        <v>227</v>
      </c>
      <c r="C109" s="87"/>
    </row>
    <row r="110" spans="1:3" ht="12" customHeight="1">
      <c r="A110" s="154" t="s">
        <v>50</v>
      </c>
      <c r="B110" s="10" t="s">
        <v>84</v>
      </c>
      <c r="C110" s="86">
        <v>109953</v>
      </c>
    </row>
    <row r="111" spans="1:3" ht="12" customHeight="1">
      <c r="A111" s="154" t="s">
        <v>51</v>
      </c>
      <c r="B111" s="10" t="s">
        <v>228</v>
      </c>
      <c r="C111" s="77"/>
    </row>
    <row r="112" spans="1:3" ht="12" customHeight="1">
      <c r="A112" s="154" t="s">
        <v>52</v>
      </c>
      <c r="B112" s="81" t="s">
        <v>97</v>
      </c>
      <c r="C112" s="77"/>
    </row>
    <row r="113" spans="1:3" ht="12" customHeight="1">
      <c r="A113" s="154" t="s">
        <v>58</v>
      </c>
      <c r="B113" s="80" t="s">
        <v>293</v>
      </c>
      <c r="C113" s="77"/>
    </row>
    <row r="114" spans="1:3" ht="12" customHeight="1">
      <c r="A114" s="154" t="s">
        <v>60</v>
      </c>
      <c r="B114" s="134" t="s">
        <v>233</v>
      </c>
      <c r="C114" s="77"/>
    </row>
    <row r="115" spans="1:3" ht="12" customHeight="1">
      <c r="A115" s="154" t="s">
        <v>85</v>
      </c>
      <c r="B115" s="43" t="s">
        <v>216</v>
      </c>
      <c r="C115" s="77"/>
    </row>
    <row r="116" spans="1:3" ht="12" customHeight="1">
      <c r="A116" s="154" t="s">
        <v>86</v>
      </c>
      <c r="B116" s="43" t="s">
        <v>232</v>
      </c>
      <c r="C116" s="77"/>
    </row>
    <row r="117" spans="1:3" ht="12" customHeight="1">
      <c r="A117" s="154" t="s">
        <v>87</v>
      </c>
      <c r="B117" s="43" t="s">
        <v>231</v>
      </c>
      <c r="C117" s="77"/>
    </row>
    <row r="118" spans="1:3" ht="12" customHeight="1">
      <c r="A118" s="154" t="s">
        <v>224</v>
      </c>
      <c r="B118" s="43" t="s">
        <v>219</v>
      </c>
      <c r="C118" s="77"/>
    </row>
    <row r="119" spans="1:3" ht="12" customHeight="1">
      <c r="A119" s="154" t="s">
        <v>225</v>
      </c>
      <c r="B119" s="43" t="s">
        <v>230</v>
      </c>
      <c r="C119" s="77"/>
    </row>
    <row r="120" spans="1:3" ht="12" customHeight="1" thickBot="1">
      <c r="A120" s="164" t="s">
        <v>226</v>
      </c>
      <c r="B120" s="43" t="s">
        <v>229</v>
      </c>
      <c r="C120" s="78"/>
    </row>
    <row r="121" spans="1:3" ht="12" customHeight="1" thickBot="1">
      <c r="A121" s="25" t="s">
        <v>7</v>
      </c>
      <c r="B121" s="39" t="s">
        <v>234</v>
      </c>
      <c r="C121" s="84">
        <f>+C122+C123</f>
        <v>0</v>
      </c>
    </row>
    <row r="122" spans="1:3" ht="12" customHeight="1">
      <c r="A122" s="154" t="s">
        <v>31</v>
      </c>
      <c r="B122" s="7" t="s">
        <v>25</v>
      </c>
      <c r="C122" s="87"/>
    </row>
    <row r="123" spans="1:3" ht="12" customHeight="1" thickBot="1">
      <c r="A123" s="156" t="s">
        <v>32</v>
      </c>
      <c r="B123" s="10" t="s">
        <v>26</v>
      </c>
      <c r="C123" s="88"/>
    </row>
    <row r="124" spans="1:3" ht="12" customHeight="1" thickBot="1">
      <c r="A124" s="25" t="s">
        <v>8</v>
      </c>
      <c r="B124" s="39" t="s">
        <v>235</v>
      </c>
      <c r="C124" s="84">
        <f>+C91+C107+C121</f>
        <v>665406</v>
      </c>
    </row>
    <row r="125" spans="1:3" ht="12" customHeight="1" thickBot="1">
      <c r="A125" s="25" t="s">
        <v>9</v>
      </c>
      <c r="B125" s="39" t="s">
        <v>236</v>
      </c>
      <c r="C125" s="84">
        <f>+C126+C127+C128</f>
        <v>0</v>
      </c>
    </row>
    <row r="126" spans="1:3" s="37" customFormat="1" ht="12" customHeight="1">
      <c r="A126" s="154" t="s">
        <v>35</v>
      </c>
      <c r="B126" s="7" t="s">
        <v>237</v>
      </c>
      <c r="C126" s="77"/>
    </row>
    <row r="127" spans="1:3" ht="12" customHeight="1">
      <c r="A127" s="154" t="s">
        <v>36</v>
      </c>
      <c r="B127" s="7" t="s">
        <v>238</v>
      </c>
      <c r="C127" s="77"/>
    </row>
    <row r="128" spans="1:3" ht="12" customHeight="1" thickBot="1">
      <c r="A128" s="164" t="s">
        <v>37</v>
      </c>
      <c r="B128" s="5" t="s">
        <v>239</v>
      </c>
      <c r="C128" s="77"/>
    </row>
    <row r="129" spans="1:11" ht="12" customHeight="1" thickBot="1">
      <c r="A129" s="25" t="s">
        <v>10</v>
      </c>
      <c r="B129" s="39" t="s">
        <v>260</v>
      </c>
      <c r="C129" s="84">
        <f>+C130+C131+C132+C133</f>
        <v>0</v>
      </c>
    </row>
    <row r="130" spans="1:11" ht="12" customHeight="1">
      <c r="A130" s="154" t="s">
        <v>38</v>
      </c>
      <c r="B130" s="7" t="s">
        <v>240</v>
      </c>
      <c r="C130" s="77"/>
    </row>
    <row r="131" spans="1:11" ht="12" customHeight="1">
      <c r="A131" s="154" t="s">
        <v>39</v>
      </c>
      <c r="B131" s="7" t="s">
        <v>241</v>
      </c>
      <c r="C131" s="77"/>
    </row>
    <row r="132" spans="1:11" ht="12" customHeight="1">
      <c r="A132" s="154" t="s">
        <v>144</v>
      </c>
      <c r="B132" s="7" t="s">
        <v>242</v>
      </c>
      <c r="C132" s="77"/>
    </row>
    <row r="133" spans="1:11" s="37" customFormat="1" ht="12" customHeight="1" thickBot="1">
      <c r="A133" s="164" t="s">
        <v>145</v>
      </c>
      <c r="B133" s="5" t="s">
        <v>243</v>
      </c>
      <c r="C133" s="77"/>
    </row>
    <row r="134" spans="1:11" ht="12" customHeight="1" thickBot="1">
      <c r="A134" s="25" t="s">
        <v>11</v>
      </c>
      <c r="B134" s="39" t="s">
        <v>244</v>
      </c>
      <c r="C134" s="90">
        <f>+C135+C136+C137+C138</f>
        <v>0</v>
      </c>
      <c r="K134" s="76"/>
    </row>
    <row r="135" spans="1:11">
      <c r="A135" s="154" t="s">
        <v>40</v>
      </c>
      <c r="B135" s="7" t="s">
        <v>245</v>
      </c>
      <c r="C135" s="77"/>
    </row>
    <row r="136" spans="1:11" ht="12" customHeight="1">
      <c r="A136" s="154" t="s">
        <v>41</v>
      </c>
      <c r="B136" s="7" t="s">
        <v>255</v>
      </c>
      <c r="C136" s="77"/>
    </row>
    <row r="137" spans="1:11" s="37" customFormat="1" ht="12" customHeight="1">
      <c r="A137" s="154" t="s">
        <v>156</v>
      </c>
      <c r="B137" s="7" t="s">
        <v>246</v>
      </c>
      <c r="C137" s="77"/>
    </row>
    <row r="138" spans="1:11" s="37" customFormat="1" ht="12" customHeight="1" thickBot="1">
      <c r="A138" s="164" t="s">
        <v>157</v>
      </c>
      <c r="B138" s="5" t="s">
        <v>247</v>
      </c>
      <c r="C138" s="77"/>
    </row>
    <row r="139" spans="1:11" s="37" customFormat="1" ht="12" customHeight="1" thickBot="1">
      <c r="A139" s="25" t="s">
        <v>12</v>
      </c>
      <c r="B139" s="39" t="s">
        <v>248</v>
      </c>
      <c r="C139" s="93">
        <f>+C140+C141+C142+C143</f>
        <v>0</v>
      </c>
    </row>
    <row r="140" spans="1:11" s="37" customFormat="1" ht="12" customHeight="1">
      <c r="A140" s="154" t="s">
        <v>78</v>
      </c>
      <c r="B140" s="7" t="s">
        <v>249</v>
      </c>
      <c r="C140" s="77"/>
    </row>
    <row r="141" spans="1:11" s="37" customFormat="1" ht="12" customHeight="1">
      <c r="A141" s="154" t="s">
        <v>79</v>
      </c>
      <c r="B141" s="7" t="s">
        <v>250</v>
      </c>
      <c r="C141" s="77"/>
    </row>
    <row r="142" spans="1:11" s="37" customFormat="1" ht="12" customHeight="1">
      <c r="A142" s="154" t="s">
        <v>96</v>
      </c>
      <c r="B142" s="7" t="s">
        <v>251</v>
      </c>
      <c r="C142" s="77"/>
    </row>
    <row r="143" spans="1:11" ht="12.75" customHeight="1" thickBot="1">
      <c r="A143" s="154" t="s">
        <v>159</v>
      </c>
      <c r="B143" s="7" t="s">
        <v>252</v>
      </c>
      <c r="C143" s="77"/>
    </row>
    <row r="144" spans="1:11" ht="12" customHeight="1" thickBot="1">
      <c r="A144" s="25" t="s">
        <v>13</v>
      </c>
      <c r="B144" s="39" t="s">
        <v>253</v>
      </c>
      <c r="C144" s="150">
        <f>+C125+C129+C134+C139</f>
        <v>0</v>
      </c>
    </row>
    <row r="145" spans="1:3" ht="15" customHeight="1" thickBot="1">
      <c r="A145" s="166" t="s">
        <v>14</v>
      </c>
      <c r="B145" s="118" t="s">
        <v>254</v>
      </c>
      <c r="C145" s="150">
        <f>+C124+C144</f>
        <v>665406</v>
      </c>
    </row>
    <row r="146" spans="1:3" ht="13.5" thickBot="1">
      <c r="A146" s="121"/>
      <c r="B146" s="122"/>
      <c r="C146" s="123"/>
    </row>
    <row r="147" spans="1:3" ht="15" customHeight="1" thickBot="1">
      <c r="A147" s="73" t="s">
        <v>91</v>
      </c>
      <c r="B147" s="74"/>
      <c r="C147" s="38">
        <v>10</v>
      </c>
    </row>
    <row r="148" spans="1:3" ht="14.25" customHeight="1" thickBot="1">
      <c r="A148" s="73" t="s">
        <v>92</v>
      </c>
      <c r="B148" s="74"/>
      <c r="C148" s="3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8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topLeftCell="A127" zoomScaleSheetLayoutView="85" workbookViewId="0">
      <selection activeCell="C114" sqref="C114"/>
    </sheetView>
  </sheetViews>
  <sheetFormatPr defaultRowHeight="12.75"/>
  <cols>
    <col min="1" max="1" width="19.5" style="124" customWidth="1"/>
    <col min="2" max="2" width="72" style="125" customWidth="1"/>
    <col min="3" max="3" width="25" style="126" customWidth="1"/>
    <col min="4" max="16384" width="9.33203125" style="2"/>
  </cols>
  <sheetData>
    <row r="1" spans="1:3" s="1" customFormat="1" ht="16.5" customHeight="1" thickBot="1">
      <c r="A1" s="50"/>
      <c r="B1" s="52"/>
      <c r="C1" s="75" t="s">
        <v>299</v>
      </c>
    </row>
    <row r="2" spans="1:3" s="33" customFormat="1" ht="21" customHeight="1">
      <c r="A2" s="128" t="s">
        <v>29</v>
      </c>
      <c r="B2" s="100" t="s">
        <v>93</v>
      </c>
      <c r="C2" s="102" t="s">
        <v>18</v>
      </c>
    </row>
    <row r="3" spans="1:3" s="33" customFormat="1" ht="16.5" thickBot="1">
      <c r="A3" s="53" t="s">
        <v>88</v>
      </c>
      <c r="B3" s="101" t="s">
        <v>295</v>
      </c>
      <c r="C3" s="103">
        <v>3</v>
      </c>
    </row>
    <row r="4" spans="1:3" s="34" customFormat="1" ht="15.95" customHeight="1" thickBot="1">
      <c r="A4" s="54"/>
      <c r="B4" s="54"/>
      <c r="C4" s="55" t="s">
        <v>19</v>
      </c>
    </row>
    <row r="5" spans="1:3" ht="13.5" thickBot="1">
      <c r="A5" s="129" t="s">
        <v>90</v>
      </c>
      <c r="B5" s="56" t="s">
        <v>20</v>
      </c>
      <c r="C5" s="104" t="s">
        <v>21</v>
      </c>
    </row>
    <row r="6" spans="1:3" s="29" customFormat="1" ht="12.95" customHeight="1" thickBot="1">
      <c r="A6" s="46">
        <v>1</v>
      </c>
      <c r="B6" s="47">
        <v>2</v>
      </c>
      <c r="C6" s="48">
        <v>3</v>
      </c>
    </row>
    <row r="7" spans="1:3" s="29" customFormat="1" ht="15.95" customHeight="1" thickBot="1">
      <c r="A7" s="58"/>
      <c r="B7" s="59" t="s">
        <v>22</v>
      </c>
      <c r="C7" s="105"/>
    </row>
    <row r="8" spans="1:3" s="29" customFormat="1" ht="12" customHeight="1" thickBot="1">
      <c r="A8" s="25" t="s">
        <v>5</v>
      </c>
      <c r="B8" s="19" t="s">
        <v>100</v>
      </c>
      <c r="C8" s="84">
        <f>+C9+C10+C11+C12+C13+C14</f>
        <v>1308</v>
      </c>
    </row>
    <row r="9" spans="1:3" s="35" customFormat="1" ht="12" customHeight="1">
      <c r="A9" s="154" t="s">
        <v>42</v>
      </c>
      <c r="B9" s="138" t="s">
        <v>101</v>
      </c>
      <c r="C9" s="87"/>
    </row>
    <row r="10" spans="1:3" s="36" customFormat="1" ht="12" customHeight="1">
      <c r="A10" s="155" t="s">
        <v>43</v>
      </c>
      <c r="B10" s="139" t="s">
        <v>102</v>
      </c>
      <c r="C10" s="86"/>
    </row>
    <row r="11" spans="1:3" s="36" customFormat="1" ht="12" customHeight="1">
      <c r="A11" s="155" t="s">
        <v>44</v>
      </c>
      <c r="B11" s="139" t="s">
        <v>103</v>
      </c>
      <c r="C11" s="86">
        <v>1308</v>
      </c>
    </row>
    <row r="12" spans="1:3" s="36" customFormat="1" ht="12" customHeight="1">
      <c r="A12" s="155" t="s">
        <v>45</v>
      </c>
      <c r="B12" s="139" t="s">
        <v>104</v>
      </c>
      <c r="C12" s="86"/>
    </row>
    <row r="13" spans="1:3" s="36" customFormat="1" ht="12" customHeight="1">
      <c r="A13" s="155" t="s">
        <v>62</v>
      </c>
      <c r="B13" s="139" t="s">
        <v>105</v>
      </c>
      <c r="C13" s="180"/>
    </row>
    <row r="14" spans="1:3" s="35" customFormat="1" ht="12" customHeight="1" thickBot="1">
      <c r="A14" s="156" t="s">
        <v>46</v>
      </c>
      <c r="B14" s="140" t="s">
        <v>106</v>
      </c>
      <c r="C14" s="181"/>
    </row>
    <row r="15" spans="1:3" s="35" customFormat="1" ht="12" customHeight="1" thickBot="1">
      <c r="A15" s="25" t="s">
        <v>6</v>
      </c>
      <c r="B15" s="79" t="s">
        <v>107</v>
      </c>
      <c r="C15" s="84">
        <f>+C16+C17+C18+C19+C20</f>
        <v>0</v>
      </c>
    </row>
    <row r="16" spans="1:3" s="35" customFormat="1" ht="12" customHeight="1">
      <c r="A16" s="154" t="s">
        <v>48</v>
      </c>
      <c r="B16" s="138" t="s">
        <v>108</v>
      </c>
      <c r="C16" s="87"/>
    </row>
    <row r="17" spans="1:3" s="35" customFormat="1" ht="12" customHeight="1">
      <c r="A17" s="155" t="s">
        <v>49</v>
      </c>
      <c r="B17" s="139" t="s">
        <v>109</v>
      </c>
      <c r="C17" s="86"/>
    </row>
    <row r="18" spans="1:3" s="35" customFormat="1" ht="12" customHeight="1">
      <c r="A18" s="155" t="s">
        <v>50</v>
      </c>
      <c r="B18" s="139" t="s">
        <v>287</v>
      </c>
      <c r="C18" s="86"/>
    </row>
    <row r="19" spans="1:3" s="35" customFormat="1" ht="12" customHeight="1">
      <c r="A19" s="155" t="s">
        <v>51</v>
      </c>
      <c r="B19" s="139" t="s">
        <v>288</v>
      </c>
      <c r="C19" s="86"/>
    </row>
    <row r="20" spans="1:3" s="35" customFormat="1" ht="12" customHeight="1">
      <c r="A20" s="155" t="s">
        <v>52</v>
      </c>
      <c r="B20" s="139" t="s">
        <v>110</v>
      </c>
      <c r="C20" s="86"/>
    </row>
    <row r="21" spans="1:3" s="36" customFormat="1" ht="12" customHeight="1" thickBot="1">
      <c r="A21" s="156" t="s">
        <v>58</v>
      </c>
      <c r="B21" s="140" t="s">
        <v>111</v>
      </c>
      <c r="C21" s="88"/>
    </row>
    <row r="22" spans="1:3" s="36" customFormat="1" ht="12" customHeight="1" thickBot="1">
      <c r="A22" s="25" t="s">
        <v>7</v>
      </c>
      <c r="B22" s="19" t="s">
        <v>112</v>
      </c>
      <c r="C22" s="84">
        <f>+C23+C24+C25+C26+C27</f>
        <v>8334</v>
      </c>
    </row>
    <row r="23" spans="1:3" s="36" customFormat="1" ht="12" customHeight="1">
      <c r="A23" s="154" t="s">
        <v>31</v>
      </c>
      <c r="B23" s="138" t="s">
        <v>113</v>
      </c>
      <c r="C23" s="87"/>
    </row>
    <row r="24" spans="1:3" s="35" customFormat="1" ht="12" customHeight="1">
      <c r="A24" s="155" t="s">
        <v>32</v>
      </c>
      <c r="B24" s="139" t="s">
        <v>114</v>
      </c>
      <c r="C24" s="86"/>
    </row>
    <row r="25" spans="1:3" s="36" customFormat="1" ht="12" customHeight="1">
      <c r="A25" s="155" t="s">
        <v>33</v>
      </c>
      <c r="B25" s="139" t="s">
        <v>289</v>
      </c>
      <c r="C25" s="86"/>
    </row>
    <row r="26" spans="1:3" s="36" customFormat="1" ht="12" customHeight="1">
      <c r="A26" s="155" t="s">
        <v>34</v>
      </c>
      <c r="B26" s="139" t="s">
        <v>290</v>
      </c>
      <c r="C26" s="86"/>
    </row>
    <row r="27" spans="1:3" s="36" customFormat="1" ht="12" customHeight="1">
      <c r="A27" s="155" t="s">
        <v>68</v>
      </c>
      <c r="B27" s="139" t="s">
        <v>115</v>
      </c>
      <c r="C27" s="86">
        <v>8334</v>
      </c>
    </row>
    <row r="28" spans="1:3" s="36" customFormat="1" ht="12" customHeight="1" thickBot="1">
      <c r="A28" s="156" t="s">
        <v>69</v>
      </c>
      <c r="B28" s="140" t="s">
        <v>116</v>
      </c>
      <c r="C28" s="88"/>
    </row>
    <row r="29" spans="1:3" s="36" customFormat="1" ht="12" customHeight="1" thickBot="1">
      <c r="A29" s="25" t="s">
        <v>70</v>
      </c>
      <c r="B29" s="19" t="s">
        <v>117</v>
      </c>
      <c r="C29" s="90">
        <f>+C30+C33+C34+C35</f>
        <v>5638</v>
      </c>
    </row>
    <row r="30" spans="1:3" s="36" customFormat="1" ht="12" customHeight="1">
      <c r="A30" s="154" t="s">
        <v>118</v>
      </c>
      <c r="B30" s="138" t="s">
        <v>124</v>
      </c>
      <c r="C30" s="133">
        <f>+C31+C32</f>
        <v>5638</v>
      </c>
    </row>
    <row r="31" spans="1:3" s="36" customFormat="1" ht="12" customHeight="1">
      <c r="A31" s="155" t="s">
        <v>119</v>
      </c>
      <c r="B31" s="139" t="s">
        <v>125</v>
      </c>
      <c r="C31" s="86">
        <v>5638</v>
      </c>
    </row>
    <row r="32" spans="1:3" s="36" customFormat="1" ht="12" customHeight="1">
      <c r="A32" s="155" t="s">
        <v>120</v>
      </c>
      <c r="B32" s="139" t="s">
        <v>126</v>
      </c>
      <c r="C32" s="86"/>
    </row>
    <row r="33" spans="1:3" s="36" customFormat="1" ht="12" customHeight="1">
      <c r="A33" s="155" t="s">
        <v>121</v>
      </c>
      <c r="B33" s="139" t="s">
        <v>127</v>
      </c>
      <c r="C33" s="86"/>
    </row>
    <row r="34" spans="1:3" s="36" customFormat="1" ht="12" customHeight="1">
      <c r="A34" s="155" t="s">
        <v>122</v>
      </c>
      <c r="B34" s="139" t="s">
        <v>128</v>
      </c>
      <c r="C34" s="86"/>
    </row>
    <row r="35" spans="1:3" s="36" customFormat="1" ht="12" customHeight="1" thickBot="1">
      <c r="A35" s="156" t="s">
        <v>123</v>
      </c>
      <c r="B35" s="140" t="s">
        <v>129</v>
      </c>
      <c r="C35" s="88"/>
    </row>
    <row r="36" spans="1:3" s="36" customFormat="1" ht="12" customHeight="1" thickBot="1">
      <c r="A36" s="25" t="s">
        <v>9</v>
      </c>
      <c r="B36" s="19" t="s">
        <v>130</v>
      </c>
      <c r="C36" s="84">
        <f>SUM(C37:C46)</f>
        <v>1156</v>
      </c>
    </row>
    <row r="37" spans="1:3" s="36" customFormat="1" ht="12" customHeight="1">
      <c r="A37" s="154" t="s">
        <v>35</v>
      </c>
      <c r="B37" s="138" t="s">
        <v>133</v>
      </c>
      <c r="C37" s="87"/>
    </row>
    <row r="38" spans="1:3" s="36" customFormat="1" ht="12" customHeight="1">
      <c r="A38" s="155" t="s">
        <v>36</v>
      </c>
      <c r="B38" s="139" t="s">
        <v>134</v>
      </c>
      <c r="C38" s="86"/>
    </row>
    <row r="39" spans="1:3" s="36" customFormat="1" ht="12" customHeight="1">
      <c r="A39" s="155" t="s">
        <v>37</v>
      </c>
      <c r="B39" s="139" t="s">
        <v>135</v>
      </c>
      <c r="C39" s="86"/>
    </row>
    <row r="40" spans="1:3" s="36" customFormat="1" ht="12" customHeight="1">
      <c r="A40" s="155" t="s">
        <v>72</v>
      </c>
      <c r="B40" s="139" t="s">
        <v>136</v>
      </c>
      <c r="C40" s="86"/>
    </row>
    <row r="41" spans="1:3" s="36" customFormat="1" ht="12" customHeight="1">
      <c r="A41" s="155" t="s">
        <v>73</v>
      </c>
      <c r="B41" s="139" t="s">
        <v>137</v>
      </c>
      <c r="C41" s="86">
        <v>910</v>
      </c>
    </row>
    <row r="42" spans="1:3" s="36" customFormat="1" ht="12" customHeight="1">
      <c r="A42" s="155" t="s">
        <v>74</v>
      </c>
      <c r="B42" s="139" t="s">
        <v>138</v>
      </c>
      <c r="C42" s="86">
        <v>246</v>
      </c>
    </row>
    <row r="43" spans="1:3" s="36" customFormat="1" ht="12" customHeight="1">
      <c r="A43" s="155" t="s">
        <v>75</v>
      </c>
      <c r="B43" s="139" t="s">
        <v>139</v>
      </c>
      <c r="C43" s="86"/>
    </row>
    <row r="44" spans="1:3" s="36" customFormat="1" ht="12" customHeight="1">
      <c r="A44" s="155" t="s">
        <v>76</v>
      </c>
      <c r="B44" s="139" t="s">
        <v>140</v>
      </c>
      <c r="C44" s="86"/>
    </row>
    <row r="45" spans="1:3" s="36" customFormat="1" ht="12" customHeight="1">
      <c r="A45" s="155" t="s">
        <v>131</v>
      </c>
      <c r="B45" s="139" t="s">
        <v>141</v>
      </c>
      <c r="C45" s="89"/>
    </row>
    <row r="46" spans="1:3" s="36" customFormat="1" ht="12" customHeight="1" thickBot="1">
      <c r="A46" s="156" t="s">
        <v>132</v>
      </c>
      <c r="B46" s="140" t="s">
        <v>142</v>
      </c>
      <c r="C46" s="127"/>
    </row>
    <row r="47" spans="1:3" s="36" customFormat="1" ht="12" customHeight="1" thickBot="1">
      <c r="A47" s="25" t="s">
        <v>10</v>
      </c>
      <c r="B47" s="19" t="s">
        <v>143</v>
      </c>
      <c r="C47" s="84">
        <f>SUM(C48:C52)</f>
        <v>0</v>
      </c>
    </row>
    <row r="48" spans="1:3" s="36" customFormat="1" ht="12" customHeight="1">
      <c r="A48" s="154" t="s">
        <v>38</v>
      </c>
      <c r="B48" s="138" t="s">
        <v>147</v>
      </c>
      <c r="C48" s="182"/>
    </row>
    <row r="49" spans="1:3" s="36" customFormat="1" ht="12" customHeight="1">
      <c r="A49" s="155" t="s">
        <v>39</v>
      </c>
      <c r="B49" s="139" t="s">
        <v>148</v>
      </c>
      <c r="C49" s="89"/>
    </row>
    <row r="50" spans="1:3" s="36" customFormat="1" ht="12" customHeight="1">
      <c r="A50" s="155" t="s">
        <v>144</v>
      </c>
      <c r="B50" s="139" t="s">
        <v>149</v>
      </c>
      <c r="C50" s="89"/>
    </row>
    <row r="51" spans="1:3" s="36" customFormat="1" ht="12" customHeight="1">
      <c r="A51" s="155" t="s">
        <v>145</v>
      </c>
      <c r="B51" s="139" t="s">
        <v>150</v>
      </c>
      <c r="C51" s="89"/>
    </row>
    <row r="52" spans="1:3" s="36" customFormat="1" ht="12" customHeight="1" thickBot="1">
      <c r="A52" s="156" t="s">
        <v>146</v>
      </c>
      <c r="B52" s="140" t="s">
        <v>151</v>
      </c>
      <c r="C52" s="127"/>
    </row>
    <row r="53" spans="1:3" s="36" customFormat="1" ht="12" customHeight="1" thickBot="1">
      <c r="A53" s="25" t="s">
        <v>77</v>
      </c>
      <c r="B53" s="19" t="s">
        <v>152</v>
      </c>
      <c r="C53" s="84">
        <f>SUM(C54:C56)</f>
        <v>0</v>
      </c>
    </row>
    <row r="54" spans="1:3" s="36" customFormat="1" ht="12" customHeight="1">
      <c r="A54" s="154" t="s">
        <v>40</v>
      </c>
      <c r="B54" s="138" t="s">
        <v>153</v>
      </c>
      <c r="C54" s="87"/>
    </row>
    <row r="55" spans="1:3" s="36" customFormat="1" ht="12" customHeight="1">
      <c r="A55" s="155" t="s">
        <v>41</v>
      </c>
      <c r="B55" s="139" t="s">
        <v>291</v>
      </c>
      <c r="C55" s="86"/>
    </row>
    <row r="56" spans="1:3" s="36" customFormat="1" ht="12" customHeight="1">
      <c r="A56" s="155" t="s">
        <v>156</v>
      </c>
      <c r="B56" s="139" t="s">
        <v>154</v>
      </c>
      <c r="C56" s="86"/>
    </row>
    <row r="57" spans="1:3" s="36" customFormat="1" ht="12" customHeight="1" thickBot="1">
      <c r="A57" s="156" t="s">
        <v>157</v>
      </c>
      <c r="B57" s="140" t="s">
        <v>155</v>
      </c>
      <c r="C57" s="88"/>
    </row>
    <row r="58" spans="1:3" s="36" customFormat="1" ht="12" customHeight="1" thickBot="1">
      <c r="A58" s="25" t="s">
        <v>12</v>
      </c>
      <c r="B58" s="79" t="s">
        <v>158</v>
      </c>
      <c r="C58" s="84">
        <f>SUM(C59:C61)</f>
        <v>0</v>
      </c>
    </row>
    <row r="59" spans="1:3" s="36" customFormat="1" ht="12" customHeight="1">
      <c r="A59" s="154" t="s">
        <v>78</v>
      </c>
      <c r="B59" s="138" t="s">
        <v>160</v>
      </c>
      <c r="C59" s="89"/>
    </row>
    <row r="60" spans="1:3" s="36" customFormat="1" ht="12" customHeight="1">
      <c r="A60" s="155" t="s">
        <v>79</v>
      </c>
      <c r="B60" s="139" t="s">
        <v>292</v>
      </c>
      <c r="C60" s="89"/>
    </row>
    <row r="61" spans="1:3" s="36" customFormat="1" ht="12" customHeight="1">
      <c r="A61" s="155" t="s">
        <v>96</v>
      </c>
      <c r="B61" s="139" t="s">
        <v>161</v>
      </c>
      <c r="C61" s="89"/>
    </row>
    <row r="62" spans="1:3" s="36" customFormat="1" ht="12" customHeight="1" thickBot="1">
      <c r="A62" s="156" t="s">
        <v>159</v>
      </c>
      <c r="B62" s="140" t="s">
        <v>162</v>
      </c>
      <c r="C62" s="89"/>
    </row>
    <row r="63" spans="1:3" s="36" customFormat="1" ht="12" customHeight="1" thickBot="1">
      <c r="A63" s="25" t="s">
        <v>13</v>
      </c>
      <c r="B63" s="19" t="s">
        <v>163</v>
      </c>
      <c r="C63" s="90">
        <f>+C8+C15+C22+C29+C36+C47+C53+C58</f>
        <v>16436</v>
      </c>
    </row>
    <row r="64" spans="1:3" s="36" customFormat="1" ht="12" customHeight="1" thickBot="1">
      <c r="A64" s="157" t="s">
        <v>261</v>
      </c>
      <c r="B64" s="79" t="s">
        <v>165</v>
      </c>
      <c r="C64" s="84">
        <f>SUM(C65:C67)</f>
        <v>0</v>
      </c>
    </row>
    <row r="65" spans="1:3" s="36" customFormat="1" ht="12" customHeight="1">
      <c r="A65" s="154" t="s">
        <v>198</v>
      </c>
      <c r="B65" s="138" t="s">
        <v>166</v>
      </c>
      <c r="C65" s="89"/>
    </row>
    <row r="66" spans="1:3" s="36" customFormat="1" ht="12" customHeight="1">
      <c r="A66" s="155" t="s">
        <v>207</v>
      </c>
      <c r="B66" s="139" t="s">
        <v>167</v>
      </c>
      <c r="C66" s="89"/>
    </row>
    <row r="67" spans="1:3" s="36" customFormat="1" ht="12" customHeight="1" thickBot="1">
      <c r="A67" s="156" t="s">
        <v>208</v>
      </c>
      <c r="B67" s="142" t="s">
        <v>168</v>
      </c>
      <c r="C67" s="89"/>
    </row>
    <row r="68" spans="1:3" s="36" customFormat="1" ht="12" customHeight="1" thickBot="1">
      <c r="A68" s="157" t="s">
        <v>169</v>
      </c>
      <c r="B68" s="79" t="s">
        <v>170</v>
      </c>
      <c r="C68" s="84">
        <f>SUM(C69:C72)</f>
        <v>0</v>
      </c>
    </row>
    <row r="69" spans="1:3" s="36" customFormat="1" ht="12" customHeight="1">
      <c r="A69" s="154" t="s">
        <v>63</v>
      </c>
      <c r="B69" s="138" t="s">
        <v>171</v>
      </c>
      <c r="C69" s="89"/>
    </row>
    <row r="70" spans="1:3" s="36" customFormat="1" ht="12" customHeight="1">
      <c r="A70" s="155" t="s">
        <v>64</v>
      </c>
      <c r="B70" s="139" t="s">
        <v>172</v>
      </c>
      <c r="C70" s="89"/>
    </row>
    <row r="71" spans="1:3" s="36" customFormat="1" ht="12" customHeight="1">
      <c r="A71" s="155" t="s">
        <v>199</v>
      </c>
      <c r="B71" s="139" t="s">
        <v>173</v>
      </c>
      <c r="C71" s="89"/>
    </row>
    <row r="72" spans="1:3" s="36" customFormat="1" ht="12" customHeight="1" thickBot="1">
      <c r="A72" s="156" t="s">
        <v>200</v>
      </c>
      <c r="B72" s="140" t="s">
        <v>174</v>
      </c>
      <c r="C72" s="89"/>
    </row>
    <row r="73" spans="1:3" s="36" customFormat="1" ht="12" customHeight="1" thickBot="1">
      <c r="A73" s="157" t="s">
        <v>175</v>
      </c>
      <c r="B73" s="79" t="s">
        <v>176</v>
      </c>
      <c r="C73" s="84">
        <f>SUM(C74:C75)</f>
        <v>0</v>
      </c>
    </row>
    <row r="74" spans="1:3" s="36" customFormat="1" ht="12" customHeight="1">
      <c r="A74" s="154" t="s">
        <v>201</v>
      </c>
      <c r="B74" s="138" t="s">
        <v>177</v>
      </c>
      <c r="C74" s="89"/>
    </row>
    <row r="75" spans="1:3" s="36" customFormat="1" ht="12" customHeight="1" thickBot="1">
      <c r="A75" s="156" t="s">
        <v>202</v>
      </c>
      <c r="B75" s="140" t="s">
        <v>178</v>
      </c>
      <c r="C75" s="89"/>
    </row>
    <row r="76" spans="1:3" s="35" customFormat="1" ht="12" customHeight="1" thickBot="1">
      <c r="A76" s="157" t="s">
        <v>179</v>
      </c>
      <c r="B76" s="79" t="s">
        <v>180</v>
      </c>
      <c r="C76" s="84">
        <f>SUM(C77:C79)</f>
        <v>0</v>
      </c>
    </row>
    <row r="77" spans="1:3" s="36" customFormat="1" ht="12" customHeight="1">
      <c r="A77" s="154" t="s">
        <v>203</v>
      </c>
      <c r="B77" s="138" t="s">
        <v>181</v>
      </c>
      <c r="C77" s="89"/>
    </row>
    <row r="78" spans="1:3" s="36" customFormat="1" ht="12" customHeight="1">
      <c r="A78" s="155" t="s">
        <v>204</v>
      </c>
      <c r="B78" s="139" t="s">
        <v>182</v>
      </c>
      <c r="C78" s="89"/>
    </row>
    <row r="79" spans="1:3" s="36" customFormat="1" ht="12" customHeight="1" thickBot="1">
      <c r="A79" s="156" t="s">
        <v>205</v>
      </c>
      <c r="B79" s="140" t="s">
        <v>183</v>
      </c>
      <c r="C79" s="89"/>
    </row>
    <row r="80" spans="1:3" s="36" customFormat="1" ht="12" customHeight="1" thickBot="1">
      <c r="A80" s="157" t="s">
        <v>184</v>
      </c>
      <c r="B80" s="79" t="s">
        <v>206</v>
      </c>
      <c r="C80" s="84">
        <f>SUM(C81:C84)</f>
        <v>0</v>
      </c>
    </row>
    <row r="81" spans="1:3" s="36" customFormat="1" ht="12" customHeight="1">
      <c r="A81" s="158" t="s">
        <v>185</v>
      </c>
      <c r="B81" s="138" t="s">
        <v>186</v>
      </c>
      <c r="C81" s="89"/>
    </row>
    <row r="82" spans="1:3" s="36" customFormat="1" ht="12" customHeight="1">
      <c r="A82" s="159" t="s">
        <v>187</v>
      </c>
      <c r="B82" s="139" t="s">
        <v>188</v>
      </c>
      <c r="C82" s="89"/>
    </row>
    <row r="83" spans="1:3" s="36" customFormat="1" ht="12" customHeight="1">
      <c r="A83" s="159" t="s">
        <v>189</v>
      </c>
      <c r="B83" s="139" t="s">
        <v>190</v>
      </c>
      <c r="C83" s="89"/>
    </row>
    <row r="84" spans="1:3" s="35" customFormat="1" ht="12" customHeight="1" thickBot="1">
      <c r="A84" s="160" t="s">
        <v>191</v>
      </c>
      <c r="B84" s="140" t="s">
        <v>192</v>
      </c>
      <c r="C84" s="89"/>
    </row>
    <row r="85" spans="1:3" s="35" customFormat="1" ht="12" customHeight="1" thickBot="1">
      <c r="A85" s="157" t="s">
        <v>193</v>
      </c>
      <c r="B85" s="79" t="s">
        <v>194</v>
      </c>
      <c r="C85" s="183"/>
    </row>
    <row r="86" spans="1:3" s="35" customFormat="1" ht="12" customHeight="1" thickBot="1">
      <c r="A86" s="157" t="s">
        <v>195</v>
      </c>
      <c r="B86" s="146" t="s">
        <v>196</v>
      </c>
      <c r="C86" s="90">
        <f>+C64+C68+C73+C76+C80+C85</f>
        <v>0</v>
      </c>
    </row>
    <row r="87" spans="1:3" s="35" customFormat="1" ht="12" customHeight="1" thickBot="1">
      <c r="A87" s="161" t="s">
        <v>209</v>
      </c>
      <c r="B87" s="148" t="s">
        <v>284</v>
      </c>
      <c r="C87" s="90">
        <f>+C63+C86</f>
        <v>16436</v>
      </c>
    </row>
    <row r="88" spans="1:3" s="36" customFormat="1" ht="15" customHeight="1">
      <c r="A88" s="64"/>
      <c r="B88" s="65"/>
      <c r="C88" s="110"/>
    </row>
    <row r="89" spans="1:3" ht="13.5" thickBot="1">
      <c r="A89" s="162"/>
      <c r="B89" s="67"/>
      <c r="C89" s="111"/>
    </row>
    <row r="90" spans="1:3" s="29" customFormat="1" ht="16.5" customHeight="1" thickBot="1">
      <c r="A90" s="68"/>
      <c r="B90" s="69" t="s">
        <v>23</v>
      </c>
      <c r="C90" s="112"/>
    </row>
    <row r="91" spans="1:3" s="37" customFormat="1" ht="12" customHeight="1" thickBot="1">
      <c r="A91" s="130" t="s">
        <v>5</v>
      </c>
      <c r="B91" s="24" t="s">
        <v>212</v>
      </c>
      <c r="C91" s="83">
        <f>SUM(C92:C96)</f>
        <v>11686</v>
      </c>
    </row>
    <row r="92" spans="1:3" ht="12" customHeight="1">
      <c r="A92" s="163" t="s">
        <v>42</v>
      </c>
      <c r="B92" s="8" t="s">
        <v>17</v>
      </c>
      <c r="C92" s="85">
        <v>2273</v>
      </c>
    </row>
    <row r="93" spans="1:3" ht="12" customHeight="1">
      <c r="A93" s="155" t="s">
        <v>43</v>
      </c>
      <c r="B93" s="6" t="s">
        <v>80</v>
      </c>
      <c r="C93" s="86">
        <v>614</v>
      </c>
    </row>
    <row r="94" spans="1:3" ht="12" customHeight="1">
      <c r="A94" s="155" t="s">
        <v>44</v>
      </c>
      <c r="B94" s="6" t="s">
        <v>61</v>
      </c>
      <c r="C94" s="88">
        <v>5236</v>
      </c>
    </row>
    <row r="95" spans="1:3" ht="12" customHeight="1">
      <c r="A95" s="155" t="s">
        <v>45</v>
      </c>
      <c r="B95" s="9" t="s">
        <v>81</v>
      </c>
      <c r="C95" s="88"/>
    </row>
    <row r="96" spans="1:3" ht="12" customHeight="1">
      <c r="A96" s="155" t="s">
        <v>53</v>
      </c>
      <c r="B96" s="17" t="s">
        <v>82</v>
      </c>
      <c r="C96" s="88">
        <v>3563</v>
      </c>
    </row>
    <row r="97" spans="1:3" ht="12" customHeight="1">
      <c r="A97" s="155" t="s">
        <v>46</v>
      </c>
      <c r="B97" s="6" t="s">
        <v>213</v>
      </c>
      <c r="C97" s="88"/>
    </row>
    <row r="98" spans="1:3" ht="12" customHeight="1">
      <c r="A98" s="155" t="s">
        <v>47</v>
      </c>
      <c r="B98" s="42" t="s">
        <v>214</v>
      </c>
      <c r="C98" s="88"/>
    </row>
    <row r="99" spans="1:3" ht="12" customHeight="1">
      <c r="A99" s="155" t="s">
        <v>54</v>
      </c>
      <c r="B99" s="43" t="s">
        <v>215</v>
      </c>
      <c r="C99" s="88"/>
    </row>
    <row r="100" spans="1:3" ht="12" customHeight="1">
      <c r="A100" s="155" t="s">
        <v>55</v>
      </c>
      <c r="B100" s="43" t="s">
        <v>216</v>
      </c>
      <c r="C100" s="88"/>
    </row>
    <row r="101" spans="1:3" ht="12" customHeight="1">
      <c r="A101" s="155" t="s">
        <v>56</v>
      </c>
      <c r="B101" s="42" t="s">
        <v>217</v>
      </c>
      <c r="C101" s="88"/>
    </row>
    <row r="102" spans="1:3" ht="12" customHeight="1">
      <c r="A102" s="155" t="s">
        <v>57</v>
      </c>
      <c r="B102" s="42" t="s">
        <v>218</v>
      </c>
      <c r="C102" s="88"/>
    </row>
    <row r="103" spans="1:3" ht="12" customHeight="1">
      <c r="A103" s="155" t="s">
        <v>59</v>
      </c>
      <c r="B103" s="43" t="s">
        <v>219</v>
      </c>
      <c r="C103" s="88"/>
    </row>
    <row r="104" spans="1:3" ht="12" customHeight="1">
      <c r="A104" s="164" t="s">
        <v>83</v>
      </c>
      <c r="B104" s="44" t="s">
        <v>220</v>
      </c>
      <c r="C104" s="88"/>
    </row>
    <row r="105" spans="1:3" ht="12" customHeight="1">
      <c r="A105" s="155" t="s">
        <v>210</v>
      </c>
      <c r="B105" s="44" t="s">
        <v>221</v>
      </c>
      <c r="C105" s="88"/>
    </row>
    <row r="106" spans="1:3" ht="12" customHeight="1" thickBot="1">
      <c r="A106" s="165" t="s">
        <v>211</v>
      </c>
      <c r="B106" s="45" t="s">
        <v>222</v>
      </c>
      <c r="C106" s="92">
        <v>3563</v>
      </c>
    </row>
    <row r="107" spans="1:3" ht="12" customHeight="1" thickBot="1">
      <c r="A107" s="25" t="s">
        <v>6</v>
      </c>
      <c r="B107" s="23" t="s">
        <v>223</v>
      </c>
      <c r="C107" s="84">
        <f>+C108+C110+C112</f>
        <v>4750</v>
      </c>
    </row>
    <row r="108" spans="1:3" ht="12" customHeight="1">
      <c r="A108" s="154" t="s">
        <v>48</v>
      </c>
      <c r="B108" s="6" t="s">
        <v>94</v>
      </c>
      <c r="C108" s="87"/>
    </row>
    <row r="109" spans="1:3" ht="12" customHeight="1">
      <c r="A109" s="154" t="s">
        <v>49</v>
      </c>
      <c r="B109" s="10" t="s">
        <v>227</v>
      </c>
      <c r="C109" s="87"/>
    </row>
    <row r="110" spans="1:3" ht="12" customHeight="1">
      <c r="A110" s="154" t="s">
        <v>50</v>
      </c>
      <c r="B110" s="10" t="s">
        <v>84</v>
      </c>
      <c r="C110" s="86">
        <v>4750</v>
      </c>
    </row>
    <row r="111" spans="1:3" ht="12" customHeight="1">
      <c r="A111" s="154" t="s">
        <v>51</v>
      </c>
      <c r="B111" s="10" t="s">
        <v>228</v>
      </c>
      <c r="C111" s="77"/>
    </row>
    <row r="112" spans="1:3" ht="12" customHeight="1">
      <c r="A112" s="154" t="s">
        <v>52</v>
      </c>
      <c r="B112" s="81" t="s">
        <v>97</v>
      </c>
      <c r="C112" s="77"/>
    </row>
    <row r="113" spans="1:3" ht="12" customHeight="1">
      <c r="A113" s="154" t="s">
        <v>58</v>
      </c>
      <c r="B113" s="80" t="s">
        <v>293</v>
      </c>
      <c r="C113" s="77"/>
    </row>
    <row r="114" spans="1:3" ht="12" customHeight="1">
      <c r="A114" s="154" t="s">
        <v>60</v>
      </c>
      <c r="B114" s="134" t="s">
        <v>233</v>
      </c>
      <c r="C114" s="77"/>
    </row>
    <row r="115" spans="1:3" ht="12" customHeight="1">
      <c r="A115" s="154" t="s">
        <v>85</v>
      </c>
      <c r="B115" s="43" t="s">
        <v>216</v>
      </c>
      <c r="C115" s="77"/>
    </row>
    <row r="116" spans="1:3" ht="12" customHeight="1">
      <c r="A116" s="154" t="s">
        <v>86</v>
      </c>
      <c r="B116" s="43" t="s">
        <v>232</v>
      </c>
      <c r="C116" s="77"/>
    </row>
    <row r="117" spans="1:3" ht="12" customHeight="1">
      <c r="A117" s="154" t="s">
        <v>87</v>
      </c>
      <c r="B117" s="43" t="s">
        <v>231</v>
      </c>
      <c r="C117" s="77"/>
    </row>
    <row r="118" spans="1:3" ht="12" customHeight="1">
      <c r="A118" s="154" t="s">
        <v>224</v>
      </c>
      <c r="B118" s="43" t="s">
        <v>219</v>
      </c>
      <c r="C118" s="77"/>
    </row>
    <row r="119" spans="1:3" ht="12" customHeight="1">
      <c r="A119" s="154" t="s">
        <v>225</v>
      </c>
      <c r="B119" s="43" t="s">
        <v>230</v>
      </c>
      <c r="C119" s="77"/>
    </row>
    <row r="120" spans="1:3" ht="12" customHeight="1" thickBot="1">
      <c r="A120" s="164" t="s">
        <v>226</v>
      </c>
      <c r="B120" s="43" t="s">
        <v>229</v>
      </c>
      <c r="C120" s="78"/>
    </row>
    <row r="121" spans="1:3" ht="12" customHeight="1" thickBot="1">
      <c r="A121" s="25" t="s">
        <v>7</v>
      </c>
      <c r="B121" s="39" t="s">
        <v>234</v>
      </c>
      <c r="C121" s="84">
        <f>+C122+C123</f>
        <v>0</v>
      </c>
    </row>
    <row r="122" spans="1:3" ht="12" customHeight="1">
      <c r="A122" s="154" t="s">
        <v>31</v>
      </c>
      <c r="B122" s="7" t="s">
        <v>25</v>
      </c>
      <c r="C122" s="87"/>
    </row>
    <row r="123" spans="1:3" ht="12" customHeight="1" thickBot="1">
      <c r="A123" s="156" t="s">
        <v>32</v>
      </c>
      <c r="B123" s="10" t="s">
        <v>26</v>
      </c>
      <c r="C123" s="88"/>
    </row>
    <row r="124" spans="1:3" ht="12" customHeight="1" thickBot="1">
      <c r="A124" s="25" t="s">
        <v>8</v>
      </c>
      <c r="B124" s="39" t="s">
        <v>235</v>
      </c>
      <c r="C124" s="84">
        <f>+C91+C107+C121</f>
        <v>16436</v>
      </c>
    </row>
    <row r="125" spans="1:3" ht="12" customHeight="1" thickBot="1">
      <c r="A125" s="25" t="s">
        <v>9</v>
      </c>
      <c r="B125" s="39" t="s">
        <v>236</v>
      </c>
      <c r="C125" s="84">
        <f>+C126+C127+C128</f>
        <v>0</v>
      </c>
    </row>
    <row r="126" spans="1:3" s="37" customFormat="1" ht="12" customHeight="1">
      <c r="A126" s="154" t="s">
        <v>35</v>
      </c>
      <c r="B126" s="7" t="s">
        <v>237</v>
      </c>
      <c r="C126" s="77"/>
    </row>
    <row r="127" spans="1:3" ht="12" customHeight="1">
      <c r="A127" s="154" t="s">
        <v>36</v>
      </c>
      <c r="B127" s="7" t="s">
        <v>238</v>
      </c>
      <c r="C127" s="77"/>
    </row>
    <row r="128" spans="1:3" ht="12" customHeight="1" thickBot="1">
      <c r="A128" s="164" t="s">
        <v>37</v>
      </c>
      <c r="B128" s="5" t="s">
        <v>239</v>
      </c>
      <c r="C128" s="77"/>
    </row>
    <row r="129" spans="1:11" ht="12" customHeight="1" thickBot="1">
      <c r="A129" s="25" t="s">
        <v>10</v>
      </c>
      <c r="B129" s="39" t="s">
        <v>260</v>
      </c>
      <c r="C129" s="84">
        <f>+C130+C131+C132+C133</f>
        <v>0</v>
      </c>
    </row>
    <row r="130" spans="1:11" ht="12" customHeight="1">
      <c r="A130" s="154" t="s">
        <v>38</v>
      </c>
      <c r="B130" s="7" t="s">
        <v>240</v>
      </c>
      <c r="C130" s="77"/>
    </row>
    <row r="131" spans="1:11" ht="12" customHeight="1">
      <c r="A131" s="154" t="s">
        <v>39</v>
      </c>
      <c r="B131" s="7" t="s">
        <v>241</v>
      </c>
      <c r="C131" s="77"/>
    </row>
    <row r="132" spans="1:11" ht="12" customHeight="1">
      <c r="A132" s="154" t="s">
        <v>144</v>
      </c>
      <c r="B132" s="7" t="s">
        <v>242</v>
      </c>
      <c r="C132" s="77"/>
    </row>
    <row r="133" spans="1:11" s="37" customFormat="1" ht="12" customHeight="1" thickBot="1">
      <c r="A133" s="164" t="s">
        <v>145</v>
      </c>
      <c r="B133" s="5" t="s">
        <v>243</v>
      </c>
      <c r="C133" s="77"/>
    </row>
    <row r="134" spans="1:11" ht="12" customHeight="1" thickBot="1">
      <c r="A134" s="25" t="s">
        <v>11</v>
      </c>
      <c r="B134" s="39" t="s">
        <v>244</v>
      </c>
      <c r="C134" s="90">
        <f>+C135+C136+C137+C138</f>
        <v>0</v>
      </c>
      <c r="K134" s="76"/>
    </row>
    <row r="135" spans="1:11">
      <c r="A135" s="154" t="s">
        <v>40</v>
      </c>
      <c r="B135" s="7" t="s">
        <v>245</v>
      </c>
      <c r="C135" s="77"/>
    </row>
    <row r="136" spans="1:11" ht="12" customHeight="1">
      <c r="A136" s="154" t="s">
        <v>41</v>
      </c>
      <c r="B136" s="7" t="s">
        <v>255</v>
      </c>
      <c r="C136" s="77"/>
    </row>
    <row r="137" spans="1:11" s="37" customFormat="1" ht="12" customHeight="1">
      <c r="A137" s="154" t="s">
        <v>156</v>
      </c>
      <c r="B137" s="7" t="s">
        <v>246</v>
      </c>
      <c r="C137" s="77"/>
    </row>
    <row r="138" spans="1:11" s="37" customFormat="1" ht="12" customHeight="1" thickBot="1">
      <c r="A138" s="164" t="s">
        <v>157</v>
      </c>
      <c r="B138" s="5" t="s">
        <v>247</v>
      </c>
      <c r="C138" s="77"/>
    </row>
    <row r="139" spans="1:11" s="37" customFormat="1" ht="12" customHeight="1" thickBot="1">
      <c r="A139" s="25" t="s">
        <v>12</v>
      </c>
      <c r="B139" s="39" t="s">
        <v>248</v>
      </c>
      <c r="C139" s="93">
        <f>+C140+C141+C142+C143</f>
        <v>0</v>
      </c>
    </row>
    <row r="140" spans="1:11" s="37" customFormat="1" ht="12" customHeight="1">
      <c r="A140" s="154" t="s">
        <v>78</v>
      </c>
      <c r="B140" s="7" t="s">
        <v>249</v>
      </c>
      <c r="C140" s="77"/>
    </row>
    <row r="141" spans="1:11" s="37" customFormat="1" ht="12" customHeight="1">
      <c r="A141" s="154" t="s">
        <v>79</v>
      </c>
      <c r="B141" s="7" t="s">
        <v>250</v>
      </c>
      <c r="C141" s="77"/>
    </row>
    <row r="142" spans="1:11" s="37" customFormat="1" ht="12" customHeight="1">
      <c r="A142" s="154" t="s">
        <v>96</v>
      </c>
      <c r="B142" s="7" t="s">
        <v>251</v>
      </c>
      <c r="C142" s="77"/>
    </row>
    <row r="143" spans="1:11" ht="12.75" customHeight="1" thickBot="1">
      <c r="A143" s="154" t="s">
        <v>159</v>
      </c>
      <c r="B143" s="7" t="s">
        <v>252</v>
      </c>
      <c r="C143" s="77"/>
    </row>
    <row r="144" spans="1:11" ht="12" customHeight="1" thickBot="1">
      <c r="A144" s="25" t="s">
        <v>13</v>
      </c>
      <c r="B144" s="39" t="s">
        <v>253</v>
      </c>
      <c r="C144" s="150">
        <f>+C125+C129+C134+C139</f>
        <v>0</v>
      </c>
    </row>
    <row r="145" spans="1:3" ht="15" customHeight="1" thickBot="1">
      <c r="A145" s="166" t="s">
        <v>14</v>
      </c>
      <c r="B145" s="118" t="s">
        <v>254</v>
      </c>
      <c r="C145" s="150">
        <f>+C124+C144</f>
        <v>16436</v>
      </c>
    </row>
    <row r="146" spans="1:3" ht="13.5" thickBot="1">
      <c r="A146" s="121"/>
      <c r="B146" s="122"/>
      <c r="C146" s="123"/>
    </row>
    <row r="147" spans="1:3" ht="15" customHeight="1" thickBot="1">
      <c r="A147" s="73" t="s">
        <v>91</v>
      </c>
      <c r="B147" s="74"/>
      <c r="C147" s="38">
        <v>1</v>
      </c>
    </row>
    <row r="148" spans="1:3" ht="14.25" customHeight="1" thickBot="1">
      <c r="A148" s="73" t="s">
        <v>92</v>
      </c>
      <c r="B148" s="74"/>
      <c r="C148" s="38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8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topLeftCell="A130" zoomScaleSheetLayoutView="85" workbookViewId="0">
      <selection activeCell="C102" sqref="C102"/>
    </sheetView>
  </sheetViews>
  <sheetFormatPr defaultRowHeight="12.75"/>
  <cols>
    <col min="1" max="1" width="19.5" style="124" customWidth="1"/>
    <col min="2" max="2" width="72" style="125" customWidth="1"/>
    <col min="3" max="3" width="25" style="126" customWidth="1"/>
    <col min="4" max="16384" width="9.33203125" style="2"/>
  </cols>
  <sheetData>
    <row r="1" spans="1:3" s="1" customFormat="1" ht="16.5" customHeight="1" thickBot="1">
      <c r="A1" s="50"/>
      <c r="B1" s="52"/>
      <c r="C1" s="75" t="s">
        <v>300</v>
      </c>
    </row>
    <row r="2" spans="1:3" s="33" customFormat="1" ht="21" customHeight="1">
      <c r="A2" s="128" t="s">
        <v>29</v>
      </c>
      <c r="B2" s="100" t="s">
        <v>93</v>
      </c>
      <c r="C2" s="102" t="s">
        <v>18</v>
      </c>
    </row>
    <row r="3" spans="1:3" s="33" customFormat="1" ht="16.5" thickBot="1">
      <c r="A3" s="53" t="s">
        <v>88</v>
      </c>
      <c r="B3" s="101" t="s">
        <v>296</v>
      </c>
      <c r="C3" s="103">
        <v>4</v>
      </c>
    </row>
    <row r="4" spans="1:3" s="34" customFormat="1" ht="15.95" customHeight="1" thickBot="1">
      <c r="A4" s="54"/>
      <c r="B4" s="54"/>
      <c r="C4" s="55" t="s">
        <v>19</v>
      </c>
    </row>
    <row r="5" spans="1:3" ht="13.5" thickBot="1">
      <c r="A5" s="129" t="s">
        <v>90</v>
      </c>
      <c r="B5" s="56" t="s">
        <v>20</v>
      </c>
      <c r="C5" s="104" t="s">
        <v>21</v>
      </c>
    </row>
    <row r="6" spans="1:3" s="29" customFormat="1" ht="12.95" customHeight="1" thickBot="1">
      <c r="A6" s="46">
        <v>1</v>
      </c>
      <c r="B6" s="47">
        <v>2</v>
      </c>
      <c r="C6" s="48">
        <v>3</v>
      </c>
    </row>
    <row r="7" spans="1:3" s="29" customFormat="1" ht="15.95" customHeight="1" thickBot="1">
      <c r="A7" s="58"/>
      <c r="B7" s="59" t="s">
        <v>22</v>
      </c>
      <c r="C7" s="105"/>
    </row>
    <row r="8" spans="1:3" s="29" customFormat="1" ht="12" customHeight="1" thickBot="1">
      <c r="A8" s="25" t="s">
        <v>5</v>
      </c>
      <c r="B8" s="19" t="s">
        <v>100</v>
      </c>
      <c r="C8" s="84">
        <f>+C9+C10+C11+C12+C13+C14</f>
        <v>11892</v>
      </c>
    </row>
    <row r="9" spans="1:3" s="35" customFormat="1" ht="12" customHeight="1">
      <c r="A9" s="154" t="s">
        <v>42</v>
      </c>
      <c r="B9" s="138" t="s">
        <v>101</v>
      </c>
      <c r="C9" s="87"/>
    </row>
    <row r="10" spans="1:3" s="36" customFormat="1" ht="12" customHeight="1">
      <c r="A10" s="155" t="s">
        <v>43</v>
      </c>
      <c r="B10" s="139" t="s">
        <v>102</v>
      </c>
      <c r="C10" s="86"/>
    </row>
    <row r="11" spans="1:3" s="36" customFormat="1" ht="12" customHeight="1">
      <c r="A11" s="155" t="s">
        <v>44</v>
      </c>
      <c r="B11" s="139" t="s">
        <v>103</v>
      </c>
      <c r="C11" s="86">
        <v>11892</v>
      </c>
    </row>
    <row r="12" spans="1:3" s="36" customFormat="1" ht="12" customHeight="1">
      <c r="A12" s="155" t="s">
        <v>45</v>
      </c>
      <c r="B12" s="139" t="s">
        <v>104</v>
      </c>
      <c r="C12" s="86"/>
    </row>
    <row r="13" spans="1:3" s="36" customFormat="1" ht="12" customHeight="1">
      <c r="A13" s="155" t="s">
        <v>62</v>
      </c>
      <c r="B13" s="139" t="s">
        <v>105</v>
      </c>
      <c r="C13" s="180"/>
    </row>
    <row r="14" spans="1:3" s="35" customFormat="1" ht="12" customHeight="1" thickBot="1">
      <c r="A14" s="156" t="s">
        <v>46</v>
      </c>
      <c r="B14" s="140" t="s">
        <v>106</v>
      </c>
      <c r="C14" s="181"/>
    </row>
    <row r="15" spans="1:3" s="35" customFormat="1" ht="12" customHeight="1" thickBot="1">
      <c r="A15" s="25" t="s">
        <v>6</v>
      </c>
      <c r="B15" s="79" t="s">
        <v>107</v>
      </c>
      <c r="C15" s="84">
        <f>+C16+C17+C18+C19+C20</f>
        <v>0</v>
      </c>
    </row>
    <row r="16" spans="1:3" s="35" customFormat="1" ht="12" customHeight="1">
      <c r="A16" s="154" t="s">
        <v>48</v>
      </c>
      <c r="B16" s="138" t="s">
        <v>108</v>
      </c>
      <c r="C16" s="87"/>
    </row>
    <row r="17" spans="1:3" s="35" customFormat="1" ht="12" customHeight="1">
      <c r="A17" s="155" t="s">
        <v>49</v>
      </c>
      <c r="B17" s="139" t="s">
        <v>109</v>
      </c>
      <c r="C17" s="86"/>
    </row>
    <row r="18" spans="1:3" s="35" customFormat="1" ht="12" customHeight="1">
      <c r="A18" s="155" t="s">
        <v>50</v>
      </c>
      <c r="B18" s="139" t="s">
        <v>287</v>
      </c>
      <c r="C18" s="86"/>
    </row>
    <row r="19" spans="1:3" s="35" customFormat="1" ht="12" customHeight="1">
      <c r="A19" s="155" t="s">
        <v>51</v>
      </c>
      <c r="B19" s="139" t="s">
        <v>288</v>
      </c>
      <c r="C19" s="86"/>
    </row>
    <row r="20" spans="1:3" s="35" customFormat="1" ht="12" customHeight="1">
      <c r="A20" s="155" t="s">
        <v>52</v>
      </c>
      <c r="B20" s="139" t="s">
        <v>110</v>
      </c>
      <c r="C20" s="86"/>
    </row>
    <row r="21" spans="1:3" s="36" customFormat="1" ht="12" customHeight="1" thickBot="1">
      <c r="A21" s="156" t="s">
        <v>58</v>
      </c>
      <c r="B21" s="140" t="s">
        <v>111</v>
      </c>
      <c r="C21" s="88"/>
    </row>
    <row r="22" spans="1:3" s="36" customFormat="1" ht="12" customHeight="1" thickBot="1">
      <c r="A22" s="25" t="s">
        <v>7</v>
      </c>
      <c r="B22" s="19" t="s">
        <v>112</v>
      </c>
      <c r="C22" s="84">
        <f>+C23+C24+C25+C26+C27</f>
        <v>0</v>
      </c>
    </row>
    <row r="23" spans="1:3" s="36" customFormat="1" ht="12" customHeight="1">
      <c r="A23" s="154" t="s">
        <v>31</v>
      </c>
      <c r="B23" s="138" t="s">
        <v>113</v>
      </c>
      <c r="C23" s="87"/>
    </row>
    <row r="24" spans="1:3" s="35" customFormat="1" ht="12" customHeight="1">
      <c r="A24" s="155" t="s">
        <v>32</v>
      </c>
      <c r="B24" s="139" t="s">
        <v>114</v>
      </c>
      <c r="C24" s="86"/>
    </row>
    <row r="25" spans="1:3" s="36" customFormat="1" ht="12" customHeight="1">
      <c r="A25" s="155" t="s">
        <v>33</v>
      </c>
      <c r="B25" s="139" t="s">
        <v>289</v>
      </c>
      <c r="C25" s="86"/>
    </row>
    <row r="26" spans="1:3" s="36" customFormat="1" ht="12" customHeight="1">
      <c r="A26" s="155" t="s">
        <v>34</v>
      </c>
      <c r="B26" s="139" t="s">
        <v>290</v>
      </c>
      <c r="C26" s="86"/>
    </row>
    <row r="27" spans="1:3" s="36" customFormat="1" ht="12" customHeight="1">
      <c r="A27" s="155" t="s">
        <v>68</v>
      </c>
      <c r="B27" s="139" t="s">
        <v>115</v>
      </c>
      <c r="C27" s="86"/>
    </row>
    <row r="28" spans="1:3" s="36" customFormat="1" ht="12" customHeight="1" thickBot="1">
      <c r="A28" s="156" t="s">
        <v>69</v>
      </c>
      <c r="B28" s="140" t="s">
        <v>116</v>
      </c>
      <c r="C28" s="88"/>
    </row>
    <row r="29" spans="1:3" s="36" customFormat="1" ht="12" customHeight="1" thickBot="1">
      <c r="A29" s="25" t="s">
        <v>70</v>
      </c>
      <c r="B29" s="19" t="s">
        <v>117</v>
      </c>
      <c r="C29" s="90">
        <f>+C30+C33+C34+C35</f>
        <v>0</v>
      </c>
    </row>
    <row r="30" spans="1:3" s="36" customFormat="1" ht="12" customHeight="1">
      <c r="A30" s="154" t="s">
        <v>118</v>
      </c>
      <c r="B30" s="138" t="s">
        <v>124</v>
      </c>
      <c r="C30" s="133">
        <f>+C31+C32</f>
        <v>0</v>
      </c>
    </row>
    <row r="31" spans="1:3" s="36" customFormat="1" ht="12" customHeight="1">
      <c r="A31" s="155" t="s">
        <v>119</v>
      </c>
      <c r="B31" s="139" t="s">
        <v>125</v>
      </c>
      <c r="C31" s="86"/>
    </row>
    <row r="32" spans="1:3" s="36" customFormat="1" ht="12" customHeight="1">
      <c r="A32" s="155" t="s">
        <v>120</v>
      </c>
      <c r="B32" s="139" t="s">
        <v>126</v>
      </c>
      <c r="C32" s="86"/>
    </row>
    <row r="33" spans="1:3" s="36" customFormat="1" ht="12" customHeight="1">
      <c r="A33" s="155" t="s">
        <v>121</v>
      </c>
      <c r="B33" s="139" t="s">
        <v>127</v>
      </c>
      <c r="C33" s="86"/>
    </row>
    <row r="34" spans="1:3" s="36" customFormat="1" ht="12" customHeight="1">
      <c r="A34" s="155" t="s">
        <v>122</v>
      </c>
      <c r="B34" s="139" t="s">
        <v>128</v>
      </c>
      <c r="C34" s="86"/>
    </row>
    <row r="35" spans="1:3" s="36" customFormat="1" ht="12" customHeight="1" thickBot="1">
      <c r="A35" s="156" t="s">
        <v>123</v>
      </c>
      <c r="B35" s="140" t="s">
        <v>129</v>
      </c>
      <c r="C35" s="88"/>
    </row>
    <row r="36" spans="1:3" s="36" customFormat="1" ht="12" customHeight="1" thickBot="1">
      <c r="A36" s="25" t="s">
        <v>9</v>
      </c>
      <c r="B36" s="19" t="s">
        <v>130</v>
      </c>
      <c r="C36" s="84">
        <f>SUM(C37:C46)</f>
        <v>0</v>
      </c>
    </row>
    <row r="37" spans="1:3" s="36" customFormat="1" ht="12" customHeight="1">
      <c r="A37" s="154" t="s">
        <v>35</v>
      </c>
      <c r="B37" s="138" t="s">
        <v>133</v>
      </c>
      <c r="C37" s="87"/>
    </row>
    <row r="38" spans="1:3" s="36" customFormat="1" ht="12" customHeight="1">
      <c r="A38" s="155" t="s">
        <v>36</v>
      </c>
      <c r="B38" s="139" t="s">
        <v>134</v>
      </c>
      <c r="C38" s="86"/>
    </row>
    <row r="39" spans="1:3" s="36" customFormat="1" ht="12" customHeight="1">
      <c r="A39" s="155" t="s">
        <v>37</v>
      </c>
      <c r="B39" s="139" t="s">
        <v>135</v>
      </c>
      <c r="C39" s="86"/>
    </row>
    <row r="40" spans="1:3" s="36" customFormat="1" ht="12" customHeight="1">
      <c r="A40" s="155" t="s">
        <v>72</v>
      </c>
      <c r="B40" s="139" t="s">
        <v>136</v>
      </c>
      <c r="C40" s="86"/>
    </row>
    <row r="41" spans="1:3" s="36" customFormat="1" ht="12" customHeight="1">
      <c r="A41" s="155" t="s">
        <v>73</v>
      </c>
      <c r="B41" s="139" t="s">
        <v>137</v>
      </c>
      <c r="C41" s="86"/>
    </row>
    <row r="42" spans="1:3" s="36" customFormat="1" ht="12" customHeight="1">
      <c r="A42" s="155" t="s">
        <v>74</v>
      </c>
      <c r="B42" s="139" t="s">
        <v>138</v>
      </c>
      <c r="C42" s="86"/>
    </row>
    <row r="43" spans="1:3" s="36" customFormat="1" ht="12" customHeight="1">
      <c r="A43" s="155" t="s">
        <v>75</v>
      </c>
      <c r="B43" s="139" t="s">
        <v>139</v>
      </c>
      <c r="C43" s="86"/>
    </row>
    <row r="44" spans="1:3" s="36" customFormat="1" ht="12" customHeight="1">
      <c r="A44" s="155" t="s">
        <v>76</v>
      </c>
      <c r="B44" s="139" t="s">
        <v>140</v>
      </c>
      <c r="C44" s="86"/>
    </row>
    <row r="45" spans="1:3" s="36" customFormat="1" ht="12" customHeight="1">
      <c r="A45" s="155" t="s">
        <v>131</v>
      </c>
      <c r="B45" s="139" t="s">
        <v>141</v>
      </c>
      <c r="C45" s="89"/>
    </row>
    <row r="46" spans="1:3" s="36" customFormat="1" ht="12" customHeight="1" thickBot="1">
      <c r="A46" s="156" t="s">
        <v>132</v>
      </c>
      <c r="B46" s="140" t="s">
        <v>142</v>
      </c>
      <c r="C46" s="127"/>
    </row>
    <row r="47" spans="1:3" s="36" customFormat="1" ht="12" customHeight="1" thickBot="1">
      <c r="A47" s="25" t="s">
        <v>10</v>
      </c>
      <c r="B47" s="19" t="s">
        <v>143</v>
      </c>
      <c r="C47" s="84">
        <f>SUM(C48:C52)</f>
        <v>0</v>
      </c>
    </row>
    <row r="48" spans="1:3" s="36" customFormat="1" ht="12" customHeight="1">
      <c r="A48" s="154" t="s">
        <v>38</v>
      </c>
      <c r="B48" s="138" t="s">
        <v>147</v>
      </c>
      <c r="C48" s="182"/>
    </row>
    <row r="49" spans="1:3" s="36" customFormat="1" ht="12" customHeight="1">
      <c r="A49" s="155" t="s">
        <v>39</v>
      </c>
      <c r="B49" s="139" t="s">
        <v>148</v>
      </c>
      <c r="C49" s="89"/>
    </row>
    <row r="50" spans="1:3" s="36" customFormat="1" ht="12" customHeight="1">
      <c r="A50" s="155" t="s">
        <v>144</v>
      </c>
      <c r="B50" s="139" t="s">
        <v>149</v>
      </c>
      <c r="C50" s="89"/>
    </row>
    <row r="51" spans="1:3" s="36" customFormat="1" ht="12" customHeight="1">
      <c r="A51" s="155" t="s">
        <v>145</v>
      </c>
      <c r="B51" s="139" t="s">
        <v>150</v>
      </c>
      <c r="C51" s="89"/>
    </row>
    <row r="52" spans="1:3" s="36" customFormat="1" ht="12" customHeight="1" thickBot="1">
      <c r="A52" s="156" t="s">
        <v>146</v>
      </c>
      <c r="B52" s="140" t="s">
        <v>151</v>
      </c>
      <c r="C52" s="127"/>
    </row>
    <row r="53" spans="1:3" s="36" customFormat="1" ht="12" customHeight="1" thickBot="1">
      <c r="A53" s="25" t="s">
        <v>77</v>
      </c>
      <c r="B53" s="19" t="s">
        <v>152</v>
      </c>
      <c r="C53" s="84">
        <f>SUM(C54:C56)</f>
        <v>0</v>
      </c>
    </row>
    <row r="54" spans="1:3" s="36" customFormat="1" ht="12" customHeight="1">
      <c r="A54" s="154" t="s">
        <v>40</v>
      </c>
      <c r="B54" s="138" t="s">
        <v>153</v>
      </c>
      <c r="C54" s="87"/>
    </row>
    <row r="55" spans="1:3" s="36" customFormat="1" ht="12" customHeight="1">
      <c r="A55" s="155" t="s">
        <v>41</v>
      </c>
      <c r="B55" s="139" t="s">
        <v>291</v>
      </c>
      <c r="C55" s="86"/>
    </row>
    <row r="56" spans="1:3" s="36" customFormat="1" ht="12" customHeight="1">
      <c r="A56" s="155" t="s">
        <v>156</v>
      </c>
      <c r="B56" s="139" t="s">
        <v>154</v>
      </c>
      <c r="C56" s="86"/>
    </row>
    <row r="57" spans="1:3" s="36" customFormat="1" ht="12" customHeight="1" thickBot="1">
      <c r="A57" s="156" t="s">
        <v>157</v>
      </c>
      <c r="B57" s="140" t="s">
        <v>155</v>
      </c>
      <c r="C57" s="88"/>
    </row>
    <row r="58" spans="1:3" s="36" customFormat="1" ht="12" customHeight="1" thickBot="1">
      <c r="A58" s="25" t="s">
        <v>12</v>
      </c>
      <c r="B58" s="79" t="s">
        <v>158</v>
      </c>
      <c r="C58" s="84">
        <f>SUM(C59:C61)</f>
        <v>0</v>
      </c>
    </row>
    <row r="59" spans="1:3" s="36" customFormat="1" ht="12" customHeight="1">
      <c r="A59" s="154" t="s">
        <v>78</v>
      </c>
      <c r="B59" s="138" t="s">
        <v>160</v>
      </c>
      <c r="C59" s="89"/>
    </row>
    <row r="60" spans="1:3" s="36" customFormat="1" ht="12" customHeight="1">
      <c r="A60" s="155" t="s">
        <v>79</v>
      </c>
      <c r="B60" s="139" t="s">
        <v>292</v>
      </c>
      <c r="C60" s="89"/>
    </row>
    <row r="61" spans="1:3" s="36" customFormat="1" ht="12" customHeight="1">
      <c r="A61" s="155" t="s">
        <v>96</v>
      </c>
      <c r="B61" s="139" t="s">
        <v>161</v>
      </c>
      <c r="C61" s="89"/>
    </row>
    <row r="62" spans="1:3" s="36" customFormat="1" ht="12" customHeight="1" thickBot="1">
      <c r="A62" s="156" t="s">
        <v>159</v>
      </c>
      <c r="B62" s="140" t="s">
        <v>162</v>
      </c>
      <c r="C62" s="89"/>
    </row>
    <row r="63" spans="1:3" s="36" customFormat="1" ht="12" customHeight="1" thickBot="1">
      <c r="A63" s="25" t="s">
        <v>13</v>
      </c>
      <c r="B63" s="19" t="s">
        <v>163</v>
      </c>
      <c r="C63" s="90">
        <f>+C8+C15+C22+C29+C36+C47+C53+C58</f>
        <v>11892</v>
      </c>
    </row>
    <row r="64" spans="1:3" s="36" customFormat="1" ht="12" customHeight="1" thickBot="1">
      <c r="A64" s="157" t="s">
        <v>261</v>
      </c>
      <c r="B64" s="79" t="s">
        <v>165</v>
      </c>
      <c r="C64" s="84">
        <f>SUM(C65:C67)</f>
        <v>0</v>
      </c>
    </row>
    <row r="65" spans="1:3" s="36" customFormat="1" ht="12" customHeight="1">
      <c r="A65" s="154" t="s">
        <v>198</v>
      </c>
      <c r="B65" s="138" t="s">
        <v>166</v>
      </c>
      <c r="C65" s="89"/>
    </row>
    <row r="66" spans="1:3" s="36" customFormat="1" ht="12" customHeight="1">
      <c r="A66" s="155" t="s">
        <v>207</v>
      </c>
      <c r="B66" s="139" t="s">
        <v>167</v>
      </c>
      <c r="C66" s="89"/>
    </row>
    <row r="67" spans="1:3" s="36" customFormat="1" ht="12" customHeight="1" thickBot="1">
      <c r="A67" s="156" t="s">
        <v>208</v>
      </c>
      <c r="B67" s="142" t="s">
        <v>168</v>
      </c>
      <c r="C67" s="89"/>
    </row>
    <row r="68" spans="1:3" s="36" customFormat="1" ht="12" customHeight="1" thickBot="1">
      <c r="A68" s="157" t="s">
        <v>169</v>
      </c>
      <c r="B68" s="79" t="s">
        <v>170</v>
      </c>
      <c r="C68" s="84">
        <f>SUM(C69:C72)</f>
        <v>0</v>
      </c>
    </row>
    <row r="69" spans="1:3" s="36" customFormat="1" ht="12" customHeight="1">
      <c r="A69" s="154" t="s">
        <v>63</v>
      </c>
      <c r="B69" s="138" t="s">
        <v>171</v>
      </c>
      <c r="C69" s="89"/>
    </row>
    <row r="70" spans="1:3" s="36" customFormat="1" ht="12" customHeight="1">
      <c r="A70" s="155" t="s">
        <v>64</v>
      </c>
      <c r="B70" s="139" t="s">
        <v>172</v>
      </c>
      <c r="C70" s="89"/>
    </row>
    <row r="71" spans="1:3" s="36" customFormat="1" ht="12" customHeight="1">
      <c r="A71" s="155" t="s">
        <v>199</v>
      </c>
      <c r="B71" s="139" t="s">
        <v>173</v>
      </c>
      <c r="C71" s="89"/>
    </row>
    <row r="72" spans="1:3" s="36" customFormat="1" ht="12" customHeight="1" thickBot="1">
      <c r="A72" s="156" t="s">
        <v>200</v>
      </c>
      <c r="B72" s="140" t="s">
        <v>174</v>
      </c>
      <c r="C72" s="89"/>
    </row>
    <row r="73" spans="1:3" s="36" customFormat="1" ht="12" customHeight="1" thickBot="1">
      <c r="A73" s="157" t="s">
        <v>175</v>
      </c>
      <c r="B73" s="79" t="s">
        <v>176</v>
      </c>
      <c r="C73" s="84">
        <f>SUM(C74:C75)</f>
        <v>0</v>
      </c>
    </row>
    <row r="74" spans="1:3" s="36" customFormat="1" ht="12" customHeight="1">
      <c r="A74" s="154" t="s">
        <v>201</v>
      </c>
      <c r="B74" s="138" t="s">
        <v>177</v>
      </c>
      <c r="C74" s="89"/>
    </row>
    <row r="75" spans="1:3" s="36" customFormat="1" ht="12" customHeight="1" thickBot="1">
      <c r="A75" s="156" t="s">
        <v>202</v>
      </c>
      <c r="B75" s="140" t="s">
        <v>178</v>
      </c>
      <c r="C75" s="89"/>
    </row>
    <row r="76" spans="1:3" s="35" customFormat="1" ht="12" customHeight="1" thickBot="1">
      <c r="A76" s="157" t="s">
        <v>179</v>
      </c>
      <c r="B76" s="79" t="s">
        <v>180</v>
      </c>
      <c r="C76" s="84">
        <f>SUM(C77:C79)</f>
        <v>0</v>
      </c>
    </row>
    <row r="77" spans="1:3" s="36" customFormat="1" ht="12" customHeight="1">
      <c r="A77" s="154" t="s">
        <v>203</v>
      </c>
      <c r="B77" s="138" t="s">
        <v>181</v>
      </c>
      <c r="C77" s="89"/>
    </row>
    <row r="78" spans="1:3" s="36" customFormat="1" ht="12" customHeight="1">
      <c r="A78" s="155" t="s">
        <v>204</v>
      </c>
      <c r="B78" s="139" t="s">
        <v>182</v>
      </c>
      <c r="C78" s="89"/>
    </row>
    <row r="79" spans="1:3" s="36" customFormat="1" ht="12" customHeight="1" thickBot="1">
      <c r="A79" s="156" t="s">
        <v>205</v>
      </c>
      <c r="B79" s="140" t="s">
        <v>183</v>
      </c>
      <c r="C79" s="89"/>
    </row>
    <row r="80" spans="1:3" s="36" customFormat="1" ht="12" customHeight="1" thickBot="1">
      <c r="A80" s="157" t="s">
        <v>184</v>
      </c>
      <c r="B80" s="79" t="s">
        <v>206</v>
      </c>
      <c r="C80" s="84">
        <f>SUM(C81:C84)</f>
        <v>0</v>
      </c>
    </row>
    <row r="81" spans="1:3" s="36" customFormat="1" ht="12" customHeight="1">
      <c r="A81" s="158" t="s">
        <v>185</v>
      </c>
      <c r="B81" s="138" t="s">
        <v>186</v>
      </c>
      <c r="C81" s="89"/>
    </row>
    <row r="82" spans="1:3" s="36" customFormat="1" ht="12" customHeight="1">
      <c r="A82" s="159" t="s">
        <v>187</v>
      </c>
      <c r="B82" s="139" t="s">
        <v>188</v>
      </c>
      <c r="C82" s="89"/>
    </row>
    <row r="83" spans="1:3" s="36" customFormat="1" ht="12" customHeight="1">
      <c r="A83" s="159" t="s">
        <v>189</v>
      </c>
      <c r="B83" s="139" t="s">
        <v>190</v>
      </c>
      <c r="C83" s="89"/>
    </row>
    <row r="84" spans="1:3" s="35" customFormat="1" ht="12" customHeight="1" thickBot="1">
      <c r="A84" s="160" t="s">
        <v>191</v>
      </c>
      <c r="B84" s="140" t="s">
        <v>192</v>
      </c>
      <c r="C84" s="89"/>
    </row>
    <row r="85" spans="1:3" s="35" customFormat="1" ht="12" customHeight="1" thickBot="1">
      <c r="A85" s="157" t="s">
        <v>193</v>
      </c>
      <c r="B85" s="79" t="s">
        <v>194</v>
      </c>
      <c r="C85" s="183"/>
    </row>
    <row r="86" spans="1:3" s="35" customFormat="1" ht="12" customHeight="1" thickBot="1">
      <c r="A86" s="157" t="s">
        <v>195</v>
      </c>
      <c r="B86" s="146" t="s">
        <v>196</v>
      </c>
      <c r="C86" s="90">
        <f>+C64+C68+C73+C76+C80+C85</f>
        <v>0</v>
      </c>
    </row>
    <row r="87" spans="1:3" s="35" customFormat="1" ht="12" customHeight="1" thickBot="1">
      <c r="A87" s="161" t="s">
        <v>209</v>
      </c>
      <c r="B87" s="148" t="s">
        <v>284</v>
      </c>
      <c r="C87" s="90">
        <f>+C63+C86</f>
        <v>11892</v>
      </c>
    </row>
    <row r="88" spans="1:3" s="36" customFormat="1" ht="15" customHeight="1">
      <c r="A88" s="64"/>
      <c r="B88" s="65"/>
      <c r="C88" s="110"/>
    </row>
    <row r="89" spans="1:3" ht="13.5" thickBot="1">
      <c r="A89" s="162"/>
      <c r="B89" s="67"/>
      <c r="C89" s="111"/>
    </row>
    <row r="90" spans="1:3" s="29" customFormat="1" ht="16.5" customHeight="1" thickBot="1">
      <c r="A90" s="68"/>
      <c r="B90" s="69" t="s">
        <v>23</v>
      </c>
      <c r="C90" s="112"/>
    </row>
    <row r="91" spans="1:3" s="37" customFormat="1" ht="12" customHeight="1" thickBot="1">
      <c r="A91" s="130" t="s">
        <v>5</v>
      </c>
      <c r="B91" s="24" t="s">
        <v>212</v>
      </c>
      <c r="C91" s="83">
        <f>SUM(C92:C96)</f>
        <v>11892</v>
      </c>
    </row>
    <row r="92" spans="1:3" ht="12" customHeight="1">
      <c r="A92" s="163" t="s">
        <v>42</v>
      </c>
      <c r="B92" s="8" t="s">
        <v>17</v>
      </c>
      <c r="C92" s="85"/>
    </row>
    <row r="93" spans="1:3" ht="12" customHeight="1">
      <c r="A93" s="155" t="s">
        <v>43</v>
      </c>
      <c r="B93" s="6" t="s">
        <v>80</v>
      </c>
      <c r="C93" s="86"/>
    </row>
    <row r="94" spans="1:3" ht="12" customHeight="1">
      <c r="A94" s="155" t="s">
        <v>44</v>
      </c>
      <c r="B94" s="6" t="s">
        <v>61</v>
      </c>
      <c r="C94" s="88"/>
    </row>
    <row r="95" spans="1:3" ht="12" customHeight="1">
      <c r="A95" s="155" t="s">
        <v>45</v>
      </c>
      <c r="B95" s="9" t="s">
        <v>81</v>
      </c>
      <c r="C95" s="88"/>
    </row>
    <row r="96" spans="1:3" ht="12" customHeight="1">
      <c r="A96" s="155" t="s">
        <v>53</v>
      </c>
      <c r="B96" s="17" t="s">
        <v>82</v>
      </c>
      <c r="C96" s="88">
        <v>11892</v>
      </c>
    </row>
    <row r="97" spans="1:3" ht="12" customHeight="1">
      <c r="A97" s="155" t="s">
        <v>46</v>
      </c>
      <c r="B97" s="6" t="s">
        <v>213</v>
      </c>
      <c r="C97" s="88"/>
    </row>
    <row r="98" spans="1:3" ht="12" customHeight="1">
      <c r="A98" s="155" t="s">
        <v>47</v>
      </c>
      <c r="B98" s="42" t="s">
        <v>214</v>
      </c>
      <c r="C98" s="88"/>
    </row>
    <row r="99" spans="1:3" ht="12" customHeight="1">
      <c r="A99" s="155" t="s">
        <v>54</v>
      </c>
      <c r="B99" s="43" t="s">
        <v>215</v>
      </c>
      <c r="C99" s="88"/>
    </row>
    <row r="100" spans="1:3" ht="12" customHeight="1">
      <c r="A100" s="155" t="s">
        <v>55</v>
      </c>
      <c r="B100" s="43" t="s">
        <v>216</v>
      </c>
      <c r="C100" s="88"/>
    </row>
    <row r="101" spans="1:3" ht="12" customHeight="1">
      <c r="A101" s="155" t="s">
        <v>56</v>
      </c>
      <c r="B101" s="42" t="s">
        <v>217</v>
      </c>
      <c r="C101" s="88"/>
    </row>
    <row r="102" spans="1:3" ht="12" customHeight="1">
      <c r="A102" s="155" t="s">
        <v>57</v>
      </c>
      <c r="B102" s="42" t="s">
        <v>218</v>
      </c>
      <c r="C102" s="88"/>
    </row>
    <row r="103" spans="1:3" ht="12" customHeight="1">
      <c r="A103" s="155" t="s">
        <v>59</v>
      </c>
      <c r="B103" s="43" t="s">
        <v>219</v>
      </c>
      <c r="C103" s="88"/>
    </row>
    <row r="104" spans="1:3" ht="12" customHeight="1">
      <c r="A104" s="164" t="s">
        <v>83</v>
      </c>
      <c r="B104" s="44" t="s">
        <v>220</v>
      </c>
      <c r="C104" s="88"/>
    </row>
    <row r="105" spans="1:3" ht="12" customHeight="1">
      <c r="A105" s="155" t="s">
        <v>210</v>
      </c>
      <c r="B105" s="44" t="s">
        <v>221</v>
      </c>
      <c r="C105" s="88"/>
    </row>
    <row r="106" spans="1:3" ht="12" customHeight="1" thickBot="1">
      <c r="A106" s="165" t="s">
        <v>211</v>
      </c>
      <c r="B106" s="45" t="s">
        <v>222</v>
      </c>
      <c r="C106" s="92"/>
    </row>
    <row r="107" spans="1:3" ht="12" customHeight="1" thickBot="1">
      <c r="A107" s="25" t="s">
        <v>6</v>
      </c>
      <c r="B107" s="23" t="s">
        <v>223</v>
      </c>
      <c r="C107" s="84">
        <f>+C108+C110+C112</f>
        <v>0</v>
      </c>
    </row>
    <row r="108" spans="1:3" ht="12" customHeight="1">
      <c r="A108" s="154" t="s">
        <v>48</v>
      </c>
      <c r="B108" s="6" t="s">
        <v>94</v>
      </c>
      <c r="C108" s="87"/>
    </row>
    <row r="109" spans="1:3" ht="12" customHeight="1">
      <c r="A109" s="154" t="s">
        <v>49</v>
      </c>
      <c r="B109" s="10" t="s">
        <v>227</v>
      </c>
      <c r="C109" s="87"/>
    </row>
    <row r="110" spans="1:3" ht="12" customHeight="1">
      <c r="A110" s="154" t="s">
        <v>50</v>
      </c>
      <c r="B110" s="10" t="s">
        <v>84</v>
      </c>
      <c r="C110" s="86"/>
    </row>
    <row r="111" spans="1:3" ht="12" customHeight="1">
      <c r="A111" s="154" t="s">
        <v>51</v>
      </c>
      <c r="B111" s="10" t="s">
        <v>228</v>
      </c>
      <c r="C111" s="77"/>
    </row>
    <row r="112" spans="1:3" ht="12" customHeight="1">
      <c r="A112" s="154" t="s">
        <v>52</v>
      </c>
      <c r="B112" s="81" t="s">
        <v>97</v>
      </c>
      <c r="C112" s="77"/>
    </row>
    <row r="113" spans="1:3" ht="12" customHeight="1">
      <c r="A113" s="154" t="s">
        <v>58</v>
      </c>
      <c r="B113" s="80" t="s">
        <v>293</v>
      </c>
      <c r="C113" s="77"/>
    </row>
    <row r="114" spans="1:3" ht="12" customHeight="1">
      <c r="A114" s="154" t="s">
        <v>60</v>
      </c>
      <c r="B114" s="134" t="s">
        <v>233</v>
      </c>
      <c r="C114" s="77"/>
    </row>
    <row r="115" spans="1:3" ht="12" customHeight="1">
      <c r="A115" s="154" t="s">
        <v>85</v>
      </c>
      <c r="B115" s="43" t="s">
        <v>216</v>
      </c>
      <c r="C115" s="77"/>
    </row>
    <row r="116" spans="1:3" ht="12" customHeight="1">
      <c r="A116" s="154" t="s">
        <v>86</v>
      </c>
      <c r="B116" s="43" t="s">
        <v>232</v>
      </c>
      <c r="C116" s="77"/>
    </row>
    <row r="117" spans="1:3" ht="12" customHeight="1">
      <c r="A117" s="154" t="s">
        <v>87</v>
      </c>
      <c r="B117" s="43" t="s">
        <v>231</v>
      </c>
      <c r="C117" s="77"/>
    </row>
    <row r="118" spans="1:3" ht="12" customHeight="1">
      <c r="A118" s="154" t="s">
        <v>224</v>
      </c>
      <c r="B118" s="43" t="s">
        <v>219</v>
      </c>
      <c r="C118" s="77"/>
    </row>
    <row r="119" spans="1:3" ht="12" customHeight="1">
      <c r="A119" s="154" t="s">
        <v>225</v>
      </c>
      <c r="B119" s="43" t="s">
        <v>230</v>
      </c>
      <c r="C119" s="77"/>
    </row>
    <row r="120" spans="1:3" ht="12" customHeight="1" thickBot="1">
      <c r="A120" s="164" t="s">
        <v>226</v>
      </c>
      <c r="B120" s="43" t="s">
        <v>229</v>
      </c>
      <c r="C120" s="78"/>
    </row>
    <row r="121" spans="1:3" ht="12" customHeight="1" thickBot="1">
      <c r="A121" s="25" t="s">
        <v>7</v>
      </c>
      <c r="B121" s="39" t="s">
        <v>234</v>
      </c>
      <c r="C121" s="84">
        <f>+C122+C123</f>
        <v>0</v>
      </c>
    </row>
    <row r="122" spans="1:3" ht="12" customHeight="1">
      <c r="A122" s="154" t="s">
        <v>31</v>
      </c>
      <c r="B122" s="7" t="s">
        <v>25</v>
      </c>
      <c r="C122" s="87"/>
    </row>
    <row r="123" spans="1:3" ht="12" customHeight="1" thickBot="1">
      <c r="A123" s="156" t="s">
        <v>32</v>
      </c>
      <c r="B123" s="10" t="s">
        <v>26</v>
      </c>
      <c r="C123" s="88"/>
    </row>
    <row r="124" spans="1:3" ht="12" customHeight="1" thickBot="1">
      <c r="A124" s="25" t="s">
        <v>8</v>
      </c>
      <c r="B124" s="39" t="s">
        <v>235</v>
      </c>
      <c r="C124" s="84">
        <f>+C91+C107+C121</f>
        <v>11892</v>
      </c>
    </row>
    <row r="125" spans="1:3" ht="12" customHeight="1" thickBot="1">
      <c r="A125" s="25" t="s">
        <v>9</v>
      </c>
      <c r="B125" s="39" t="s">
        <v>236</v>
      </c>
      <c r="C125" s="84">
        <f>+C126+C127+C128</f>
        <v>0</v>
      </c>
    </row>
    <row r="126" spans="1:3" s="37" customFormat="1" ht="12" customHeight="1">
      <c r="A126" s="154" t="s">
        <v>35</v>
      </c>
      <c r="B126" s="7" t="s">
        <v>237</v>
      </c>
      <c r="C126" s="77"/>
    </row>
    <row r="127" spans="1:3" ht="12" customHeight="1">
      <c r="A127" s="154" t="s">
        <v>36</v>
      </c>
      <c r="B127" s="7" t="s">
        <v>238</v>
      </c>
      <c r="C127" s="77"/>
    </row>
    <row r="128" spans="1:3" ht="12" customHeight="1" thickBot="1">
      <c r="A128" s="164" t="s">
        <v>37</v>
      </c>
      <c r="B128" s="5" t="s">
        <v>239</v>
      </c>
      <c r="C128" s="77"/>
    </row>
    <row r="129" spans="1:11" ht="12" customHeight="1" thickBot="1">
      <c r="A129" s="25" t="s">
        <v>10</v>
      </c>
      <c r="B129" s="39" t="s">
        <v>260</v>
      </c>
      <c r="C129" s="84">
        <f>+C130+C131+C132+C133</f>
        <v>0</v>
      </c>
    </row>
    <row r="130" spans="1:11" ht="12" customHeight="1">
      <c r="A130" s="154" t="s">
        <v>38</v>
      </c>
      <c r="B130" s="7" t="s">
        <v>240</v>
      </c>
      <c r="C130" s="77"/>
    </row>
    <row r="131" spans="1:11" ht="12" customHeight="1">
      <c r="A131" s="154" t="s">
        <v>39</v>
      </c>
      <c r="B131" s="7" t="s">
        <v>241</v>
      </c>
      <c r="C131" s="77"/>
    </row>
    <row r="132" spans="1:11" ht="12" customHeight="1">
      <c r="A132" s="154" t="s">
        <v>144</v>
      </c>
      <c r="B132" s="7" t="s">
        <v>242</v>
      </c>
      <c r="C132" s="77"/>
    </row>
    <row r="133" spans="1:11" s="37" customFormat="1" ht="12" customHeight="1" thickBot="1">
      <c r="A133" s="164" t="s">
        <v>145</v>
      </c>
      <c r="B133" s="5" t="s">
        <v>243</v>
      </c>
      <c r="C133" s="77"/>
    </row>
    <row r="134" spans="1:11" ht="12" customHeight="1" thickBot="1">
      <c r="A134" s="25" t="s">
        <v>11</v>
      </c>
      <c r="B134" s="39" t="s">
        <v>244</v>
      </c>
      <c r="C134" s="90">
        <f>+C135+C136+C137+C138</f>
        <v>0</v>
      </c>
      <c r="K134" s="76"/>
    </row>
    <row r="135" spans="1:11">
      <c r="A135" s="154" t="s">
        <v>40</v>
      </c>
      <c r="B135" s="7" t="s">
        <v>245</v>
      </c>
      <c r="C135" s="77"/>
    </row>
    <row r="136" spans="1:11" ht="12" customHeight="1">
      <c r="A136" s="154" t="s">
        <v>41</v>
      </c>
      <c r="B136" s="7" t="s">
        <v>255</v>
      </c>
      <c r="C136" s="77"/>
    </row>
    <row r="137" spans="1:11" s="37" customFormat="1" ht="12" customHeight="1">
      <c r="A137" s="154" t="s">
        <v>156</v>
      </c>
      <c r="B137" s="7" t="s">
        <v>246</v>
      </c>
      <c r="C137" s="77"/>
    </row>
    <row r="138" spans="1:11" s="37" customFormat="1" ht="12" customHeight="1" thickBot="1">
      <c r="A138" s="164" t="s">
        <v>157</v>
      </c>
      <c r="B138" s="5" t="s">
        <v>247</v>
      </c>
      <c r="C138" s="77"/>
    </row>
    <row r="139" spans="1:11" s="37" customFormat="1" ht="12" customHeight="1" thickBot="1">
      <c r="A139" s="25" t="s">
        <v>12</v>
      </c>
      <c r="B139" s="39" t="s">
        <v>248</v>
      </c>
      <c r="C139" s="93">
        <f>+C140+C141+C142+C143</f>
        <v>0</v>
      </c>
    </row>
    <row r="140" spans="1:11" s="37" customFormat="1" ht="12" customHeight="1">
      <c r="A140" s="154" t="s">
        <v>78</v>
      </c>
      <c r="B140" s="7" t="s">
        <v>249</v>
      </c>
      <c r="C140" s="77"/>
    </row>
    <row r="141" spans="1:11" s="37" customFormat="1" ht="12" customHeight="1">
      <c r="A141" s="154" t="s">
        <v>79</v>
      </c>
      <c r="B141" s="7" t="s">
        <v>250</v>
      </c>
      <c r="C141" s="77"/>
    </row>
    <row r="142" spans="1:11" s="37" customFormat="1" ht="12" customHeight="1">
      <c r="A142" s="154" t="s">
        <v>96</v>
      </c>
      <c r="B142" s="7" t="s">
        <v>251</v>
      </c>
      <c r="C142" s="77"/>
    </row>
    <row r="143" spans="1:11" ht="12.75" customHeight="1" thickBot="1">
      <c r="A143" s="154" t="s">
        <v>159</v>
      </c>
      <c r="B143" s="7" t="s">
        <v>252</v>
      </c>
      <c r="C143" s="77"/>
    </row>
    <row r="144" spans="1:11" ht="12" customHeight="1" thickBot="1">
      <c r="A144" s="25" t="s">
        <v>13</v>
      </c>
      <c r="B144" s="39" t="s">
        <v>253</v>
      </c>
      <c r="C144" s="150">
        <f>+C125+C129+C134+C139</f>
        <v>0</v>
      </c>
    </row>
    <row r="145" spans="1:3" ht="15" customHeight="1" thickBot="1">
      <c r="A145" s="166" t="s">
        <v>14</v>
      </c>
      <c r="B145" s="118" t="s">
        <v>254</v>
      </c>
      <c r="C145" s="150">
        <f>+C124+C144</f>
        <v>11892</v>
      </c>
    </row>
    <row r="146" spans="1:3" ht="13.5" thickBot="1">
      <c r="A146" s="121"/>
      <c r="B146" s="122"/>
      <c r="C146" s="123"/>
    </row>
    <row r="147" spans="1:3" ht="15" customHeight="1" thickBot="1">
      <c r="A147" s="73" t="s">
        <v>91</v>
      </c>
      <c r="B147" s="74"/>
      <c r="C147" s="38"/>
    </row>
    <row r="148" spans="1:3" ht="14.25" customHeight="1" thickBot="1">
      <c r="A148" s="73" t="s">
        <v>92</v>
      </c>
      <c r="B148" s="74"/>
      <c r="C148" s="38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8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C1" sqref="C1"/>
    </sheetView>
  </sheetViews>
  <sheetFormatPr defaultRowHeight="12.75"/>
  <cols>
    <col min="1" max="1" width="13.83203125" style="71" customWidth="1"/>
    <col min="2" max="2" width="79.1640625" style="72" customWidth="1"/>
    <col min="3" max="3" width="25" style="72" customWidth="1"/>
    <col min="4" max="16384" width="9.33203125" style="72"/>
  </cols>
  <sheetData>
    <row r="1" spans="1:3" s="51" customFormat="1" ht="21" customHeight="1" thickBot="1">
      <c r="A1" s="50"/>
      <c r="B1" s="52"/>
      <c r="C1" s="174" t="s">
        <v>301</v>
      </c>
    </row>
    <row r="2" spans="1:3" s="175" customFormat="1" ht="25.5" customHeight="1">
      <c r="A2" s="128" t="s">
        <v>89</v>
      </c>
      <c r="B2" s="100" t="s">
        <v>262</v>
      </c>
      <c r="C2" s="115" t="s">
        <v>27</v>
      </c>
    </row>
    <row r="3" spans="1:3" s="175" customFormat="1" ht="24.75" thickBot="1">
      <c r="A3" s="167" t="s">
        <v>88</v>
      </c>
      <c r="B3" s="101" t="s">
        <v>285</v>
      </c>
      <c r="C3" s="116" t="s">
        <v>27</v>
      </c>
    </row>
    <row r="4" spans="1:3" s="176" customFormat="1" ht="15.95" customHeight="1" thickBot="1">
      <c r="A4" s="54"/>
      <c r="B4" s="54"/>
      <c r="C4" s="55" t="s">
        <v>19</v>
      </c>
    </row>
    <row r="5" spans="1:3" ht="13.5" thickBot="1">
      <c r="A5" s="129" t="s">
        <v>90</v>
      </c>
      <c r="B5" s="56" t="s">
        <v>20</v>
      </c>
      <c r="C5" s="57" t="s">
        <v>21</v>
      </c>
    </row>
    <row r="6" spans="1:3" s="177" customFormat="1" ht="12.95" customHeight="1" thickBot="1">
      <c r="A6" s="46">
        <v>1</v>
      </c>
      <c r="B6" s="47">
        <v>2</v>
      </c>
      <c r="C6" s="48">
        <v>3</v>
      </c>
    </row>
    <row r="7" spans="1:3" s="177" customFormat="1" ht="15.95" customHeight="1" thickBot="1">
      <c r="A7" s="58"/>
      <c r="B7" s="59" t="s">
        <v>22</v>
      </c>
      <c r="C7" s="60"/>
    </row>
    <row r="8" spans="1:3" s="117" customFormat="1" ht="12" customHeight="1" thickBot="1">
      <c r="A8" s="46" t="s">
        <v>5</v>
      </c>
      <c r="B8" s="61" t="s">
        <v>263</v>
      </c>
      <c r="C8" s="97">
        <f>SUM(C9:C18)</f>
        <v>3</v>
      </c>
    </row>
    <row r="9" spans="1:3" s="117" customFormat="1" ht="12" customHeight="1">
      <c r="A9" s="168" t="s">
        <v>42</v>
      </c>
      <c r="B9" s="8" t="s">
        <v>133</v>
      </c>
      <c r="C9" s="106"/>
    </row>
    <row r="10" spans="1:3" s="117" customFormat="1" ht="12" customHeight="1">
      <c r="A10" s="169" t="s">
        <v>43</v>
      </c>
      <c r="B10" s="6" t="s">
        <v>134</v>
      </c>
      <c r="C10" s="95"/>
    </row>
    <row r="11" spans="1:3" s="117" customFormat="1" ht="12" customHeight="1">
      <c r="A11" s="169" t="s">
        <v>44</v>
      </c>
      <c r="B11" s="6" t="s">
        <v>135</v>
      </c>
      <c r="C11" s="95"/>
    </row>
    <row r="12" spans="1:3" s="117" customFormat="1" ht="12" customHeight="1">
      <c r="A12" s="169" t="s">
        <v>45</v>
      </c>
      <c r="B12" s="6" t="s">
        <v>136</v>
      </c>
      <c r="C12" s="95"/>
    </row>
    <row r="13" spans="1:3" s="117" customFormat="1" ht="12" customHeight="1">
      <c r="A13" s="169" t="s">
        <v>62</v>
      </c>
      <c r="B13" s="6" t="s">
        <v>137</v>
      </c>
      <c r="C13" s="95"/>
    </row>
    <row r="14" spans="1:3" s="117" customFormat="1" ht="12" customHeight="1">
      <c r="A14" s="169" t="s">
        <v>46</v>
      </c>
      <c r="B14" s="6" t="s">
        <v>264</v>
      </c>
      <c r="C14" s="95"/>
    </row>
    <row r="15" spans="1:3" s="117" customFormat="1" ht="12" customHeight="1">
      <c r="A15" s="169" t="s">
        <v>47</v>
      </c>
      <c r="B15" s="5" t="s">
        <v>265</v>
      </c>
      <c r="C15" s="95"/>
    </row>
    <row r="16" spans="1:3" s="117" customFormat="1" ht="12" customHeight="1">
      <c r="A16" s="169" t="s">
        <v>54</v>
      </c>
      <c r="B16" s="6" t="s">
        <v>140</v>
      </c>
      <c r="C16" s="107"/>
    </row>
    <row r="17" spans="1:3" s="178" customFormat="1" ht="12" customHeight="1">
      <c r="A17" s="169" t="s">
        <v>55</v>
      </c>
      <c r="B17" s="6" t="s">
        <v>141</v>
      </c>
      <c r="C17" s="95"/>
    </row>
    <row r="18" spans="1:3" s="178" customFormat="1" ht="12" customHeight="1" thickBot="1">
      <c r="A18" s="169" t="s">
        <v>56</v>
      </c>
      <c r="B18" s="5" t="s">
        <v>142</v>
      </c>
      <c r="C18" s="96">
        <v>3</v>
      </c>
    </row>
    <row r="19" spans="1:3" s="117" customFormat="1" ht="12" customHeight="1" thickBot="1">
      <c r="A19" s="46" t="s">
        <v>6</v>
      </c>
      <c r="B19" s="61" t="s">
        <v>266</v>
      </c>
      <c r="C19" s="97">
        <f>SUM(C20:C22)</f>
        <v>2007</v>
      </c>
    </row>
    <row r="20" spans="1:3" s="178" customFormat="1" ht="12" customHeight="1">
      <c r="A20" s="169" t="s">
        <v>48</v>
      </c>
      <c r="B20" s="7" t="s">
        <v>108</v>
      </c>
      <c r="C20" s="95"/>
    </row>
    <row r="21" spans="1:3" s="178" customFormat="1" ht="12" customHeight="1">
      <c r="A21" s="169" t="s">
        <v>49</v>
      </c>
      <c r="B21" s="6" t="s">
        <v>267</v>
      </c>
      <c r="C21" s="95"/>
    </row>
    <row r="22" spans="1:3" s="178" customFormat="1" ht="12" customHeight="1">
      <c r="A22" s="169" t="s">
        <v>50</v>
      </c>
      <c r="B22" s="6" t="s">
        <v>268</v>
      </c>
      <c r="C22" s="95">
        <v>2007</v>
      </c>
    </row>
    <row r="23" spans="1:3" s="178" customFormat="1" ht="12" customHeight="1" thickBot="1">
      <c r="A23" s="169" t="s">
        <v>51</v>
      </c>
      <c r="B23" s="6" t="s">
        <v>0</v>
      </c>
      <c r="C23" s="95"/>
    </row>
    <row r="24" spans="1:3" s="178" customFormat="1" ht="12" customHeight="1" thickBot="1">
      <c r="A24" s="49" t="s">
        <v>7</v>
      </c>
      <c r="B24" s="39" t="s">
        <v>71</v>
      </c>
      <c r="C24" s="99"/>
    </row>
    <row r="25" spans="1:3" s="178" customFormat="1" ht="12" customHeight="1" thickBot="1">
      <c r="A25" s="49" t="s">
        <v>8</v>
      </c>
      <c r="B25" s="39" t="s">
        <v>269</v>
      </c>
      <c r="C25" s="97">
        <f>+C26+C27</f>
        <v>0</v>
      </c>
    </row>
    <row r="26" spans="1:3" s="178" customFormat="1" ht="12" customHeight="1">
      <c r="A26" s="170" t="s">
        <v>118</v>
      </c>
      <c r="B26" s="171" t="s">
        <v>267</v>
      </c>
      <c r="C26" s="30"/>
    </row>
    <row r="27" spans="1:3" s="178" customFormat="1" ht="12" customHeight="1">
      <c r="A27" s="170" t="s">
        <v>121</v>
      </c>
      <c r="B27" s="172" t="s">
        <v>270</v>
      </c>
      <c r="C27" s="98"/>
    </row>
    <row r="28" spans="1:3" s="178" customFormat="1" ht="12" customHeight="1" thickBot="1">
      <c r="A28" s="169" t="s">
        <v>122</v>
      </c>
      <c r="B28" s="173" t="s">
        <v>271</v>
      </c>
      <c r="C28" s="32"/>
    </row>
    <row r="29" spans="1:3" s="178" customFormat="1" ht="12" customHeight="1" thickBot="1">
      <c r="A29" s="49" t="s">
        <v>9</v>
      </c>
      <c r="B29" s="39" t="s">
        <v>272</v>
      </c>
      <c r="C29" s="97">
        <f>+C30+C31+C32</f>
        <v>0</v>
      </c>
    </row>
    <row r="30" spans="1:3" s="178" customFormat="1" ht="12" customHeight="1">
      <c r="A30" s="170" t="s">
        <v>35</v>
      </c>
      <c r="B30" s="171" t="s">
        <v>147</v>
      </c>
      <c r="C30" s="30"/>
    </row>
    <row r="31" spans="1:3" s="178" customFormat="1" ht="12" customHeight="1">
      <c r="A31" s="170" t="s">
        <v>36</v>
      </c>
      <c r="B31" s="172" t="s">
        <v>148</v>
      </c>
      <c r="C31" s="98"/>
    </row>
    <row r="32" spans="1:3" s="178" customFormat="1" ht="12" customHeight="1" thickBot="1">
      <c r="A32" s="169" t="s">
        <v>37</v>
      </c>
      <c r="B32" s="41" t="s">
        <v>149</v>
      </c>
      <c r="C32" s="32"/>
    </row>
    <row r="33" spans="1:3" s="117" customFormat="1" ht="12" customHeight="1" thickBot="1">
      <c r="A33" s="49" t="s">
        <v>10</v>
      </c>
      <c r="B33" s="39" t="s">
        <v>259</v>
      </c>
      <c r="C33" s="99"/>
    </row>
    <row r="34" spans="1:3" s="117" customFormat="1" ht="12" customHeight="1" thickBot="1">
      <c r="A34" s="49" t="s">
        <v>11</v>
      </c>
      <c r="B34" s="39" t="s">
        <v>273</v>
      </c>
      <c r="C34" s="108"/>
    </row>
    <row r="35" spans="1:3" s="117" customFormat="1" ht="12" customHeight="1" thickBot="1">
      <c r="A35" s="46" t="s">
        <v>12</v>
      </c>
      <c r="B35" s="39" t="s">
        <v>274</v>
      </c>
      <c r="C35" s="109">
        <f>+C8+C19+C24+C25+C29+C33+C34</f>
        <v>2010</v>
      </c>
    </row>
    <row r="36" spans="1:3" s="117" customFormat="1" ht="12" customHeight="1" thickBot="1">
      <c r="A36" s="62" t="s">
        <v>13</v>
      </c>
      <c r="B36" s="39" t="s">
        <v>275</v>
      </c>
      <c r="C36" s="109">
        <f>+C37+C38+C39</f>
        <v>50058</v>
      </c>
    </row>
    <row r="37" spans="1:3" s="117" customFormat="1" ht="12" customHeight="1">
      <c r="A37" s="170" t="s">
        <v>276</v>
      </c>
      <c r="B37" s="171" t="s">
        <v>98</v>
      </c>
      <c r="C37" s="30"/>
    </row>
    <row r="38" spans="1:3" s="117" customFormat="1" ht="12" customHeight="1">
      <c r="A38" s="170" t="s">
        <v>277</v>
      </c>
      <c r="B38" s="172" t="s">
        <v>1</v>
      </c>
      <c r="C38" s="98"/>
    </row>
    <row r="39" spans="1:3" s="178" customFormat="1" ht="12" customHeight="1" thickBot="1">
      <c r="A39" s="169" t="s">
        <v>278</v>
      </c>
      <c r="B39" s="41" t="s">
        <v>279</v>
      </c>
      <c r="C39" s="32">
        <v>50058</v>
      </c>
    </row>
    <row r="40" spans="1:3" s="178" customFormat="1" ht="15" customHeight="1" thickBot="1">
      <c r="A40" s="62" t="s">
        <v>14</v>
      </c>
      <c r="B40" s="63" t="s">
        <v>280</v>
      </c>
      <c r="C40" s="112">
        <f>+C35+C36</f>
        <v>52068</v>
      </c>
    </row>
    <row r="41" spans="1:3" s="178" customFormat="1" ht="15" customHeight="1">
      <c r="A41" s="64"/>
      <c r="B41" s="65"/>
      <c r="C41" s="110"/>
    </row>
    <row r="42" spans="1:3" ht="13.5" thickBot="1">
      <c r="A42" s="66"/>
      <c r="B42" s="67"/>
      <c r="C42" s="111"/>
    </row>
    <row r="43" spans="1:3" s="177" customFormat="1" ht="16.5" customHeight="1" thickBot="1">
      <c r="A43" s="68"/>
      <c r="B43" s="69" t="s">
        <v>23</v>
      </c>
      <c r="C43" s="112"/>
    </row>
    <row r="44" spans="1:3" s="179" customFormat="1" ht="12" customHeight="1" thickBot="1">
      <c r="A44" s="49" t="s">
        <v>5</v>
      </c>
      <c r="B44" s="39" t="s">
        <v>281</v>
      </c>
      <c r="C44" s="97">
        <f>SUM(C45:C49)</f>
        <v>52068</v>
      </c>
    </row>
    <row r="45" spans="1:3" ht="12" customHeight="1">
      <c r="A45" s="169" t="s">
        <v>42</v>
      </c>
      <c r="B45" s="7" t="s">
        <v>17</v>
      </c>
      <c r="C45" s="30">
        <v>35359</v>
      </c>
    </row>
    <row r="46" spans="1:3" ht="12" customHeight="1">
      <c r="A46" s="169" t="s">
        <v>43</v>
      </c>
      <c r="B46" s="6" t="s">
        <v>80</v>
      </c>
      <c r="C46" s="31">
        <v>8737</v>
      </c>
    </row>
    <row r="47" spans="1:3" ht="12" customHeight="1">
      <c r="A47" s="169" t="s">
        <v>44</v>
      </c>
      <c r="B47" s="6" t="s">
        <v>61</v>
      </c>
      <c r="C47" s="31">
        <v>7972</v>
      </c>
    </row>
    <row r="48" spans="1:3" ht="12" customHeight="1">
      <c r="A48" s="169" t="s">
        <v>45</v>
      </c>
      <c r="B48" s="6" t="s">
        <v>81</v>
      </c>
      <c r="C48" s="31"/>
    </row>
    <row r="49" spans="1:3" ht="12" customHeight="1" thickBot="1">
      <c r="A49" s="169" t="s">
        <v>62</v>
      </c>
      <c r="B49" s="6" t="s">
        <v>82</v>
      </c>
      <c r="C49" s="31"/>
    </row>
    <row r="50" spans="1:3" ht="12" customHeight="1" thickBot="1">
      <c r="A50" s="49" t="s">
        <v>6</v>
      </c>
      <c r="B50" s="39" t="s">
        <v>282</v>
      </c>
      <c r="C50" s="97">
        <f>SUM(C51:C53)</f>
        <v>0</v>
      </c>
    </row>
    <row r="51" spans="1:3" s="179" customFormat="1" ht="12" customHeight="1">
      <c r="A51" s="169" t="s">
        <v>48</v>
      </c>
      <c r="B51" s="7" t="s">
        <v>94</v>
      </c>
      <c r="C51" s="30"/>
    </row>
    <row r="52" spans="1:3" ht="12" customHeight="1">
      <c r="A52" s="169" t="s">
        <v>49</v>
      </c>
      <c r="B52" s="6" t="s">
        <v>84</v>
      </c>
      <c r="C52" s="31"/>
    </row>
    <row r="53" spans="1:3" ht="12" customHeight="1">
      <c r="A53" s="169" t="s">
        <v>50</v>
      </c>
      <c r="B53" s="6" t="s">
        <v>24</v>
      </c>
      <c r="C53" s="31"/>
    </row>
    <row r="54" spans="1:3" ht="12" customHeight="1" thickBot="1">
      <c r="A54" s="169" t="s">
        <v>51</v>
      </c>
      <c r="B54" s="6" t="s">
        <v>2</v>
      </c>
      <c r="C54" s="31"/>
    </row>
    <row r="55" spans="1:3" ht="15" customHeight="1" thickBot="1">
      <c r="A55" s="49" t="s">
        <v>7</v>
      </c>
      <c r="B55" s="70" t="s">
        <v>283</v>
      </c>
      <c r="C55" s="113">
        <f>+C44+C50</f>
        <v>52068</v>
      </c>
    </row>
    <row r="56" spans="1:3" ht="13.5" thickBot="1">
      <c r="C56" s="114"/>
    </row>
    <row r="57" spans="1:3" ht="15" customHeight="1" thickBot="1">
      <c r="A57" s="73" t="s">
        <v>91</v>
      </c>
      <c r="B57" s="74"/>
      <c r="C57" s="38">
        <v>8</v>
      </c>
    </row>
    <row r="58" spans="1:3" ht="14.25" customHeight="1" thickBot="1">
      <c r="A58" s="73" t="s">
        <v>92</v>
      </c>
      <c r="B58" s="74"/>
      <c r="C58" s="3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view="pageLayout" workbookViewId="0">
      <selection activeCell="C5" sqref="C5"/>
    </sheetView>
  </sheetViews>
  <sheetFormatPr defaultRowHeight="12.75"/>
  <cols>
    <col min="1" max="1" width="13.83203125" style="71" customWidth="1"/>
    <col min="2" max="2" width="79.1640625" style="72" customWidth="1"/>
    <col min="3" max="3" width="25" style="72" customWidth="1"/>
    <col min="4" max="16384" width="9.33203125" style="72"/>
  </cols>
  <sheetData>
    <row r="1" spans="1:3" s="51" customFormat="1" ht="21" customHeight="1" thickBot="1">
      <c r="A1" s="50"/>
      <c r="B1" s="52"/>
      <c r="C1" s="174" t="s">
        <v>304</v>
      </c>
    </row>
    <row r="2" spans="1:3" s="175" customFormat="1" ht="25.5" customHeight="1">
      <c r="A2" s="128" t="s">
        <v>89</v>
      </c>
      <c r="B2" s="100" t="s">
        <v>262</v>
      </c>
      <c r="C2" s="115" t="s">
        <v>27</v>
      </c>
    </row>
    <row r="3" spans="1:3" s="175" customFormat="1" ht="24.75" thickBot="1">
      <c r="A3" s="167" t="s">
        <v>88</v>
      </c>
      <c r="B3" s="101" t="s">
        <v>286</v>
      </c>
      <c r="C3" s="116" t="s">
        <v>297</v>
      </c>
    </row>
    <row r="4" spans="1:3" s="176" customFormat="1" ht="15.95" customHeight="1" thickBot="1">
      <c r="A4" s="54"/>
      <c r="B4" s="54"/>
      <c r="C4" s="55" t="s">
        <v>19</v>
      </c>
    </row>
    <row r="5" spans="1:3" ht="13.5" thickBot="1">
      <c r="A5" s="129" t="s">
        <v>90</v>
      </c>
      <c r="B5" s="56" t="s">
        <v>20</v>
      </c>
      <c r="C5" s="57" t="s">
        <v>21</v>
      </c>
    </row>
    <row r="6" spans="1:3" s="177" customFormat="1" ht="12.95" customHeight="1" thickBot="1">
      <c r="A6" s="46">
        <v>1</v>
      </c>
      <c r="B6" s="47">
        <v>2</v>
      </c>
      <c r="C6" s="48">
        <v>3</v>
      </c>
    </row>
    <row r="7" spans="1:3" s="177" customFormat="1" ht="15.95" customHeight="1" thickBot="1">
      <c r="A7" s="58"/>
      <c r="B7" s="59" t="s">
        <v>22</v>
      </c>
      <c r="C7" s="60"/>
    </row>
    <row r="8" spans="1:3" s="117" customFormat="1" ht="12" customHeight="1" thickBot="1">
      <c r="A8" s="46" t="s">
        <v>5</v>
      </c>
      <c r="B8" s="61" t="s">
        <v>263</v>
      </c>
      <c r="C8" s="97">
        <f>SUM(C9:C18)</f>
        <v>0</v>
      </c>
    </row>
    <row r="9" spans="1:3" s="117" customFormat="1" ht="12" customHeight="1">
      <c r="A9" s="168" t="s">
        <v>42</v>
      </c>
      <c r="B9" s="8" t="s">
        <v>133</v>
      </c>
      <c r="C9" s="106"/>
    </row>
    <row r="10" spans="1:3" s="117" customFormat="1" ht="12" customHeight="1">
      <c r="A10" s="169" t="s">
        <v>43</v>
      </c>
      <c r="B10" s="6" t="s">
        <v>134</v>
      </c>
      <c r="C10" s="95"/>
    </row>
    <row r="11" spans="1:3" s="117" customFormat="1" ht="12" customHeight="1">
      <c r="A11" s="169" t="s">
        <v>44</v>
      </c>
      <c r="B11" s="6" t="s">
        <v>135</v>
      </c>
      <c r="C11" s="95"/>
    </row>
    <row r="12" spans="1:3" s="117" customFormat="1" ht="12" customHeight="1">
      <c r="A12" s="169" t="s">
        <v>45</v>
      </c>
      <c r="B12" s="6" t="s">
        <v>136</v>
      </c>
      <c r="C12" s="95"/>
    </row>
    <row r="13" spans="1:3" s="117" customFormat="1" ht="12" customHeight="1">
      <c r="A13" s="169" t="s">
        <v>62</v>
      </c>
      <c r="B13" s="6" t="s">
        <v>137</v>
      </c>
      <c r="C13" s="95"/>
    </row>
    <row r="14" spans="1:3" s="117" customFormat="1" ht="12" customHeight="1">
      <c r="A14" s="169" t="s">
        <v>46</v>
      </c>
      <c r="B14" s="6" t="s">
        <v>264</v>
      </c>
      <c r="C14" s="95"/>
    </row>
    <row r="15" spans="1:3" s="117" customFormat="1" ht="12" customHeight="1">
      <c r="A15" s="169" t="s">
        <v>47</v>
      </c>
      <c r="B15" s="5" t="s">
        <v>265</v>
      </c>
      <c r="C15" s="95"/>
    </row>
    <row r="16" spans="1:3" s="117" customFormat="1" ht="12" customHeight="1">
      <c r="A16" s="169" t="s">
        <v>54</v>
      </c>
      <c r="B16" s="6" t="s">
        <v>140</v>
      </c>
      <c r="C16" s="107"/>
    </row>
    <row r="17" spans="1:3" s="178" customFormat="1" ht="12" customHeight="1">
      <c r="A17" s="169" t="s">
        <v>55</v>
      </c>
      <c r="B17" s="6" t="s">
        <v>141</v>
      </c>
      <c r="C17" s="95"/>
    </row>
    <row r="18" spans="1:3" s="178" customFormat="1" ht="12" customHeight="1" thickBot="1">
      <c r="A18" s="169" t="s">
        <v>56</v>
      </c>
      <c r="B18" s="5" t="s">
        <v>142</v>
      </c>
      <c r="C18" s="96"/>
    </row>
    <row r="19" spans="1:3" s="117" customFormat="1" ht="12" customHeight="1" thickBot="1">
      <c r="A19" s="46" t="s">
        <v>6</v>
      </c>
      <c r="B19" s="61" t="s">
        <v>266</v>
      </c>
      <c r="C19" s="97">
        <f>SUM(C20:C22)</f>
        <v>0</v>
      </c>
    </row>
    <row r="20" spans="1:3" s="178" customFormat="1" ht="12" customHeight="1">
      <c r="A20" s="169" t="s">
        <v>48</v>
      </c>
      <c r="B20" s="7" t="s">
        <v>108</v>
      </c>
      <c r="C20" s="95"/>
    </row>
    <row r="21" spans="1:3" s="178" customFormat="1" ht="12" customHeight="1">
      <c r="A21" s="169" t="s">
        <v>49</v>
      </c>
      <c r="B21" s="6" t="s">
        <v>267</v>
      </c>
      <c r="C21" s="95"/>
    </row>
    <row r="22" spans="1:3" s="178" customFormat="1" ht="12" customHeight="1">
      <c r="A22" s="169" t="s">
        <v>50</v>
      </c>
      <c r="B22" s="6" t="s">
        <v>268</v>
      </c>
      <c r="C22" s="95"/>
    </row>
    <row r="23" spans="1:3" s="178" customFormat="1" ht="12" customHeight="1" thickBot="1">
      <c r="A23" s="169" t="s">
        <v>51</v>
      </c>
      <c r="B23" s="6" t="s">
        <v>0</v>
      </c>
      <c r="C23" s="95"/>
    </row>
    <row r="24" spans="1:3" s="178" customFormat="1" ht="12" customHeight="1" thickBot="1">
      <c r="A24" s="49" t="s">
        <v>7</v>
      </c>
      <c r="B24" s="39" t="s">
        <v>71</v>
      </c>
      <c r="C24" s="99"/>
    </row>
    <row r="25" spans="1:3" s="178" customFormat="1" ht="12" customHeight="1" thickBot="1">
      <c r="A25" s="49" t="s">
        <v>8</v>
      </c>
      <c r="B25" s="39" t="s">
        <v>269</v>
      </c>
      <c r="C25" s="97">
        <f>+C26+C27</f>
        <v>0</v>
      </c>
    </row>
    <row r="26" spans="1:3" s="178" customFormat="1" ht="12" customHeight="1">
      <c r="A26" s="170" t="s">
        <v>118</v>
      </c>
      <c r="B26" s="171" t="s">
        <v>267</v>
      </c>
      <c r="C26" s="30"/>
    </row>
    <row r="27" spans="1:3" s="178" customFormat="1" ht="12" customHeight="1">
      <c r="A27" s="170" t="s">
        <v>121</v>
      </c>
      <c r="B27" s="172" t="s">
        <v>270</v>
      </c>
      <c r="C27" s="98"/>
    </row>
    <row r="28" spans="1:3" s="178" customFormat="1" ht="12" customHeight="1" thickBot="1">
      <c r="A28" s="169" t="s">
        <v>122</v>
      </c>
      <c r="B28" s="173" t="s">
        <v>271</v>
      </c>
      <c r="C28" s="32"/>
    </row>
    <row r="29" spans="1:3" s="178" customFormat="1" ht="12" customHeight="1" thickBot="1">
      <c r="A29" s="49" t="s">
        <v>9</v>
      </c>
      <c r="B29" s="39" t="s">
        <v>272</v>
      </c>
      <c r="C29" s="97">
        <f>+C30+C31+C32</f>
        <v>0</v>
      </c>
    </row>
    <row r="30" spans="1:3" s="178" customFormat="1" ht="12" customHeight="1">
      <c r="A30" s="170" t="s">
        <v>35</v>
      </c>
      <c r="B30" s="171" t="s">
        <v>147</v>
      </c>
      <c r="C30" s="30"/>
    </row>
    <row r="31" spans="1:3" s="178" customFormat="1" ht="12" customHeight="1">
      <c r="A31" s="170" t="s">
        <v>36</v>
      </c>
      <c r="B31" s="172" t="s">
        <v>148</v>
      </c>
      <c r="C31" s="98"/>
    </row>
    <row r="32" spans="1:3" s="178" customFormat="1" ht="12" customHeight="1" thickBot="1">
      <c r="A32" s="169" t="s">
        <v>37</v>
      </c>
      <c r="B32" s="41" t="s">
        <v>149</v>
      </c>
      <c r="C32" s="32"/>
    </row>
    <row r="33" spans="1:3" s="117" customFormat="1" ht="12" customHeight="1" thickBot="1">
      <c r="A33" s="49" t="s">
        <v>10</v>
      </c>
      <c r="B33" s="39" t="s">
        <v>259</v>
      </c>
      <c r="C33" s="99"/>
    </row>
    <row r="34" spans="1:3" s="117" customFormat="1" ht="12" customHeight="1" thickBot="1">
      <c r="A34" s="49" t="s">
        <v>11</v>
      </c>
      <c r="B34" s="39" t="s">
        <v>273</v>
      </c>
      <c r="C34" s="108"/>
    </row>
    <row r="35" spans="1:3" s="117" customFormat="1" ht="12" customHeight="1" thickBot="1">
      <c r="A35" s="46" t="s">
        <v>12</v>
      </c>
      <c r="B35" s="39" t="s">
        <v>274</v>
      </c>
      <c r="C35" s="109">
        <f>+C8+C19+C24+C25+C29+C33+C34</f>
        <v>0</v>
      </c>
    </row>
    <row r="36" spans="1:3" s="117" customFormat="1" ht="12" customHeight="1" thickBot="1">
      <c r="A36" s="62" t="s">
        <v>13</v>
      </c>
      <c r="B36" s="39" t="s">
        <v>275</v>
      </c>
      <c r="C36" s="109">
        <f>+C37+C38+C39</f>
        <v>81013</v>
      </c>
    </row>
    <row r="37" spans="1:3" s="117" customFormat="1" ht="12" customHeight="1">
      <c r="A37" s="170" t="s">
        <v>276</v>
      </c>
      <c r="B37" s="171" t="s">
        <v>98</v>
      </c>
      <c r="C37" s="30"/>
    </row>
    <row r="38" spans="1:3" s="117" customFormat="1" ht="12" customHeight="1">
      <c r="A38" s="170" t="s">
        <v>277</v>
      </c>
      <c r="B38" s="172" t="s">
        <v>1</v>
      </c>
      <c r="C38" s="98"/>
    </row>
    <row r="39" spans="1:3" s="178" customFormat="1" ht="12" customHeight="1" thickBot="1">
      <c r="A39" s="169" t="s">
        <v>278</v>
      </c>
      <c r="B39" s="41" t="s">
        <v>279</v>
      </c>
      <c r="C39" s="32">
        <v>81013</v>
      </c>
    </row>
    <row r="40" spans="1:3" s="178" customFormat="1" ht="15" customHeight="1" thickBot="1">
      <c r="A40" s="62" t="s">
        <v>14</v>
      </c>
      <c r="B40" s="63" t="s">
        <v>280</v>
      </c>
      <c r="C40" s="112">
        <f>+C35+C36</f>
        <v>81013</v>
      </c>
    </row>
    <row r="41" spans="1:3" s="178" customFormat="1" ht="15" customHeight="1">
      <c r="A41" s="64"/>
      <c r="B41" s="65"/>
      <c r="C41" s="110"/>
    </row>
    <row r="42" spans="1:3" ht="13.5" thickBot="1">
      <c r="A42" s="66"/>
      <c r="B42" s="67"/>
      <c r="C42" s="111"/>
    </row>
    <row r="43" spans="1:3" s="177" customFormat="1" ht="16.5" customHeight="1" thickBot="1">
      <c r="A43" s="68"/>
      <c r="B43" s="69" t="s">
        <v>23</v>
      </c>
      <c r="C43" s="112"/>
    </row>
    <row r="44" spans="1:3" s="179" customFormat="1" ht="12" customHeight="1" thickBot="1">
      <c r="A44" s="49" t="s">
        <v>5</v>
      </c>
      <c r="B44" s="39" t="s">
        <v>281</v>
      </c>
      <c r="C44" s="97">
        <f>SUM(C45:C49)</f>
        <v>81013</v>
      </c>
    </row>
    <row r="45" spans="1:3" ht="12" customHeight="1">
      <c r="A45" s="169" t="s">
        <v>42</v>
      </c>
      <c r="B45" s="7" t="s">
        <v>17</v>
      </c>
      <c r="C45" s="30"/>
    </row>
    <row r="46" spans="1:3" ht="12" customHeight="1">
      <c r="A46" s="169" t="s">
        <v>43</v>
      </c>
      <c r="B46" s="6" t="s">
        <v>80</v>
      </c>
      <c r="C46" s="31"/>
    </row>
    <row r="47" spans="1:3" ht="12" customHeight="1">
      <c r="A47" s="169" t="s">
        <v>44</v>
      </c>
      <c r="B47" s="6" t="s">
        <v>61</v>
      </c>
      <c r="C47" s="31"/>
    </row>
    <row r="48" spans="1:3" ht="12" customHeight="1">
      <c r="A48" s="169" t="s">
        <v>45</v>
      </c>
      <c r="B48" s="6" t="s">
        <v>81</v>
      </c>
      <c r="C48" s="31">
        <v>81013</v>
      </c>
    </row>
    <row r="49" spans="1:3" ht="12" customHeight="1" thickBot="1">
      <c r="A49" s="169" t="s">
        <v>62</v>
      </c>
      <c r="B49" s="6" t="s">
        <v>82</v>
      </c>
      <c r="C49" s="31"/>
    </row>
    <row r="50" spans="1:3" ht="12" customHeight="1" thickBot="1">
      <c r="A50" s="49" t="s">
        <v>6</v>
      </c>
      <c r="B50" s="39" t="s">
        <v>282</v>
      </c>
      <c r="C50" s="97">
        <f>SUM(C51:C53)</f>
        <v>0</v>
      </c>
    </row>
    <row r="51" spans="1:3" s="179" customFormat="1" ht="12" customHeight="1">
      <c r="A51" s="169" t="s">
        <v>48</v>
      </c>
      <c r="B51" s="7" t="s">
        <v>94</v>
      </c>
      <c r="C51" s="30"/>
    </row>
    <row r="52" spans="1:3" ht="12" customHeight="1">
      <c r="A52" s="169" t="s">
        <v>49</v>
      </c>
      <c r="B52" s="6" t="s">
        <v>84</v>
      </c>
      <c r="C52" s="31"/>
    </row>
    <row r="53" spans="1:3" ht="12" customHeight="1">
      <c r="A53" s="169" t="s">
        <v>50</v>
      </c>
      <c r="B53" s="6" t="s">
        <v>24</v>
      </c>
      <c r="C53" s="31"/>
    </row>
    <row r="54" spans="1:3" ht="12" customHeight="1" thickBot="1">
      <c r="A54" s="169" t="s">
        <v>51</v>
      </c>
      <c r="B54" s="6" t="s">
        <v>2</v>
      </c>
      <c r="C54" s="31"/>
    </row>
    <row r="55" spans="1:3" ht="15" customHeight="1" thickBot="1">
      <c r="A55" s="49" t="s">
        <v>7</v>
      </c>
      <c r="B55" s="70" t="s">
        <v>283</v>
      </c>
      <c r="C55" s="113">
        <f>+C44+C50</f>
        <v>81013</v>
      </c>
    </row>
    <row r="56" spans="1:3" ht="13.5" thickBot="1">
      <c r="C56" s="114"/>
    </row>
    <row r="57" spans="1:3" ht="15" customHeight="1" thickBot="1">
      <c r="A57" s="73" t="s">
        <v>91</v>
      </c>
      <c r="B57" s="74"/>
      <c r="C57" s="38"/>
    </row>
    <row r="58" spans="1:3" ht="14.25" customHeight="1" thickBot="1">
      <c r="A58" s="73" t="s">
        <v>92</v>
      </c>
      <c r="B58" s="74"/>
      <c r="C58" s="3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&amp;R5.2.2. melléklet a 1/2014. (II.27.)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topLeftCell="A10" workbookViewId="0">
      <selection activeCell="C51" sqref="C51"/>
    </sheetView>
  </sheetViews>
  <sheetFormatPr defaultRowHeight="12.75"/>
  <cols>
    <col min="1" max="1" width="13.83203125" style="71" customWidth="1"/>
    <col min="2" max="2" width="79.1640625" style="72" customWidth="1"/>
    <col min="3" max="3" width="25" style="72" customWidth="1"/>
    <col min="4" max="16384" width="9.33203125" style="72"/>
  </cols>
  <sheetData>
    <row r="1" spans="1:3" s="51" customFormat="1" ht="21" customHeight="1" thickBot="1">
      <c r="A1" s="50"/>
      <c r="B1" s="52"/>
      <c r="C1" s="174" t="s">
        <v>302</v>
      </c>
    </row>
    <row r="2" spans="1:3" s="175" customFormat="1" ht="25.5" customHeight="1">
      <c r="A2" s="128" t="s">
        <v>89</v>
      </c>
      <c r="B2" s="100" t="s">
        <v>298</v>
      </c>
      <c r="C2" s="115" t="s">
        <v>28</v>
      </c>
    </row>
    <row r="3" spans="1:3" s="175" customFormat="1" ht="24.75" thickBot="1">
      <c r="A3" s="167" t="s">
        <v>88</v>
      </c>
      <c r="B3" s="101" t="s">
        <v>285</v>
      </c>
      <c r="C3" s="116" t="s">
        <v>27</v>
      </c>
    </row>
    <row r="4" spans="1:3" s="176" customFormat="1" ht="15.95" customHeight="1" thickBot="1">
      <c r="A4" s="54"/>
      <c r="B4" s="54"/>
      <c r="C4" s="55" t="s">
        <v>19</v>
      </c>
    </row>
    <row r="5" spans="1:3" ht="13.5" thickBot="1">
      <c r="A5" s="129" t="s">
        <v>90</v>
      </c>
      <c r="B5" s="56" t="s">
        <v>20</v>
      </c>
      <c r="C5" s="57" t="s">
        <v>21</v>
      </c>
    </row>
    <row r="6" spans="1:3" s="177" customFormat="1" ht="12.95" customHeight="1" thickBot="1">
      <c r="A6" s="46">
        <v>1</v>
      </c>
      <c r="B6" s="47">
        <v>2</v>
      </c>
      <c r="C6" s="48">
        <v>3</v>
      </c>
    </row>
    <row r="7" spans="1:3" s="177" customFormat="1" ht="15.95" customHeight="1" thickBot="1">
      <c r="A7" s="58"/>
      <c r="B7" s="59" t="s">
        <v>22</v>
      </c>
      <c r="C7" s="60"/>
    </row>
    <row r="8" spans="1:3" s="117" customFormat="1" ht="12" customHeight="1" thickBot="1">
      <c r="A8" s="46" t="s">
        <v>5</v>
      </c>
      <c r="B8" s="61" t="s">
        <v>263</v>
      </c>
      <c r="C8" s="97">
        <f>SUM(C9:C18)</f>
        <v>0</v>
      </c>
    </row>
    <row r="9" spans="1:3" s="117" customFormat="1" ht="12" customHeight="1">
      <c r="A9" s="168" t="s">
        <v>42</v>
      </c>
      <c r="B9" s="8" t="s">
        <v>133</v>
      </c>
      <c r="C9" s="106"/>
    </row>
    <row r="10" spans="1:3" s="117" customFormat="1" ht="12" customHeight="1">
      <c r="A10" s="169" t="s">
        <v>43</v>
      </c>
      <c r="B10" s="6" t="s">
        <v>134</v>
      </c>
      <c r="C10" s="95"/>
    </row>
    <row r="11" spans="1:3" s="117" customFormat="1" ht="12" customHeight="1">
      <c r="A11" s="169" t="s">
        <v>44</v>
      </c>
      <c r="B11" s="6" t="s">
        <v>135</v>
      </c>
      <c r="C11" s="95"/>
    </row>
    <row r="12" spans="1:3" s="117" customFormat="1" ht="12" customHeight="1">
      <c r="A12" s="169" t="s">
        <v>45</v>
      </c>
      <c r="B12" s="6" t="s">
        <v>136</v>
      </c>
      <c r="C12" s="95"/>
    </row>
    <row r="13" spans="1:3" s="117" customFormat="1" ht="12" customHeight="1">
      <c r="A13" s="169" t="s">
        <v>62</v>
      </c>
      <c r="B13" s="6" t="s">
        <v>137</v>
      </c>
      <c r="C13" s="95"/>
    </row>
    <row r="14" spans="1:3" s="117" customFormat="1" ht="12" customHeight="1">
      <c r="A14" s="169" t="s">
        <v>46</v>
      </c>
      <c r="B14" s="6" t="s">
        <v>264</v>
      </c>
      <c r="C14" s="95"/>
    </row>
    <row r="15" spans="1:3" s="117" customFormat="1" ht="12" customHeight="1">
      <c r="A15" s="169" t="s">
        <v>47</v>
      </c>
      <c r="B15" s="5" t="s">
        <v>265</v>
      </c>
      <c r="C15" s="95"/>
    </row>
    <row r="16" spans="1:3" s="117" customFormat="1" ht="12" customHeight="1">
      <c r="A16" s="169" t="s">
        <v>54</v>
      </c>
      <c r="B16" s="6" t="s">
        <v>140</v>
      </c>
      <c r="C16" s="107"/>
    </row>
    <row r="17" spans="1:3" s="178" customFormat="1" ht="12" customHeight="1">
      <c r="A17" s="169" t="s">
        <v>55</v>
      </c>
      <c r="B17" s="6" t="s">
        <v>141</v>
      </c>
      <c r="C17" s="95"/>
    </row>
    <row r="18" spans="1:3" s="178" customFormat="1" ht="12" customHeight="1" thickBot="1">
      <c r="A18" s="169" t="s">
        <v>56</v>
      </c>
      <c r="B18" s="5" t="s">
        <v>142</v>
      </c>
      <c r="C18" s="96"/>
    </row>
    <row r="19" spans="1:3" s="117" customFormat="1" ht="12" customHeight="1" thickBot="1">
      <c r="A19" s="46" t="s">
        <v>6</v>
      </c>
      <c r="B19" s="61" t="s">
        <v>266</v>
      </c>
      <c r="C19" s="97">
        <f>SUM(C20:C22)</f>
        <v>0</v>
      </c>
    </row>
    <row r="20" spans="1:3" s="178" customFormat="1" ht="12" customHeight="1">
      <c r="A20" s="169" t="s">
        <v>48</v>
      </c>
      <c r="B20" s="7" t="s">
        <v>108</v>
      </c>
      <c r="C20" s="95"/>
    </row>
    <row r="21" spans="1:3" s="178" customFormat="1" ht="12" customHeight="1">
      <c r="A21" s="169" t="s">
        <v>49</v>
      </c>
      <c r="B21" s="6" t="s">
        <v>267</v>
      </c>
      <c r="C21" s="95"/>
    </row>
    <row r="22" spans="1:3" s="178" customFormat="1" ht="12" customHeight="1">
      <c r="A22" s="169" t="s">
        <v>50</v>
      </c>
      <c r="B22" s="6" t="s">
        <v>268</v>
      </c>
      <c r="C22" s="95"/>
    </row>
    <row r="23" spans="1:3" s="178" customFormat="1" ht="12" customHeight="1" thickBot="1">
      <c r="A23" s="169" t="s">
        <v>51</v>
      </c>
      <c r="B23" s="6" t="s">
        <v>0</v>
      </c>
      <c r="C23" s="95"/>
    </row>
    <row r="24" spans="1:3" s="178" customFormat="1" ht="12" customHeight="1" thickBot="1">
      <c r="A24" s="49" t="s">
        <v>7</v>
      </c>
      <c r="B24" s="39" t="s">
        <v>71</v>
      </c>
      <c r="C24" s="99"/>
    </row>
    <row r="25" spans="1:3" s="178" customFormat="1" ht="12" customHeight="1" thickBot="1">
      <c r="A25" s="49" t="s">
        <v>8</v>
      </c>
      <c r="B25" s="39" t="s">
        <v>269</v>
      </c>
      <c r="C25" s="97">
        <f>+C26+C27</f>
        <v>0</v>
      </c>
    </row>
    <row r="26" spans="1:3" s="178" customFormat="1" ht="12" customHeight="1">
      <c r="A26" s="170" t="s">
        <v>118</v>
      </c>
      <c r="B26" s="171" t="s">
        <v>267</v>
      </c>
      <c r="C26" s="30"/>
    </row>
    <row r="27" spans="1:3" s="178" customFormat="1" ht="12" customHeight="1">
      <c r="A27" s="170" t="s">
        <v>121</v>
      </c>
      <c r="B27" s="172" t="s">
        <v>270</v>
      </c>
      <c r="C27" s="98"/>
    </row>
    <row r="28" spans="1:3" s="178" customFormat="1" ht="12" customHeight="1" thickBot="1">
      <c r="A28" s="169" t="s">
        <v>122</v>
      </c>
      <c r="B28" s="173" t="s">
        <v>271</v>
      </c>
      <c r="C28" s="32"/>
    </row>
    <row r="29" spans="1:3" s="178" customFormat="1" ht="12" customHeight="1" thickBot="1">
      <c r="A29" s="49" t="s">
        <v>9</v>
      </c>
      <c r="B29" s="39" t="s">
        <v>272</v>
      </c>
      <c r="C29" s="97">
        <f>+C30+C31+C32</f>
        <v>0</v>
      </c>
    </row>
    <row r="30" spans="1:3" s="178" customFormat="1" ht="12" customHeight="1">
      <c r="A30" s="170" t="s">
        <v>35</v>
      </c>
      <c r="B30" s="171" t="s">
        <v>147</v>
      </c>
      <c r="C30" s="30"/>
    </row>
    <row r="31" spans="1:3" s="178" customFormat="1" ht="12" customHeight="1">
      <c r="A31" s="170" t="s">
        <v>36</v>
      </c>
      <c r="B31" s="172" t="s">
        <v>148</v>
      </c>
      <c r="C31" s="98"/>
    </row>
    <row r="32" spans="1:3" s="178" customFormat="1" ht="12" customHeight="1" thickBot="1">
      <c r="A32" s="169" t="s">
        <v>37</v>
      </c>
      <c r="B32" s="41" t="s">
        <v>149</v>
      </c>
      <c r="C32" s="32"/>
    </row>
    <row r="33" spans="1:3" s="117" customFormat="1" ht="12" customHeight="1" thickBot="1">
      <c r="A33" s="49" t="s">
        <v>10</v>
      </c>
      <c r="B33" s="39" t="s">
        <v>259</v>
      </c>
      <c r="C33" s="99"/>
    </row>
    <row r="34" spans="1:3" s="117" customFormat="1" ht="12" customHeight="1" thickBot="1">
      <c r="A34" s="49" t="s">
        <v>11</v>
      </c>
      <c r="B34" s="39" t="s">
        <v>273</v>
      </c>
      <c r="C34" s="108"/>
    </row>
    <row r="35" spans="1:3" s="117" customFormat="1" ht="12" customHeight="1" thickBot="1">
      <c r="A35" s="46" t="s">
        <v>12</v>
      </c>
      <c r="B35" s="39" t="s">
        <v>274</v>
      </c>
      <c r="C35" s="109">
        <f>+C8+C19+C24+C25+C29+C33+C34</f>
        <v>0</v>
      </c>
    </row>
    <row r="36" spans="1:3" s="117" customFormat="1" ht="12" customHeight="1" thickBot="1">
      <c r="A36" s="62" t="s">
        <v>13</v>
      </c>
      <c r="B36" s="39" t="s">
        <v>275</v>
      </c>
      <c r="C36" s="109">
        <f>+C37+C38+C39</f>
        <v>50559</v>
      </c>
    </row>
    <row r="37" spans="1:3" s="117" customFormat="1" ht="12" customHeight="1">
      <c r="A37" s="170" t="s">
        <v>276</v>
      </c>
      <c r="B37" s="171" t="s">
        <v>98</v>
      </c>
      <c r="C37" s="30">
        <v>4</v>
      </c>
    </row>
    <row r="38" spans="1:3" s="117" customFormat="1" ht="12" customHeight="1">
      <c r="A38" s="170" t="s">
        <v>277</v>
      </c>
      <c r="B38" s="172" t="s">
        <v>1</v>
      </c>
      <c r="C38" s="98"/>
    </row>
    <row r="39" spans="1:3" s="178" customFormat="1" ht="12" customHeight="1" thickBot="1">
      <c r="A39" s="169" t="s">
        <v>278</v>
      </c>
      <c r="B39" s="41" t="s">
        <v>279</v>
      </c>
      <c r="C39" s="32">
        <v>50555</v>
      </c>
    </row>
    <row r="40" spans="1:3" s="178" customFormat="1" ht="15" customHeight="1" thickBot="1">
      <c r="A40" s="62" t="s">
        <v>14</v>
      </c>
      <c r="B40" s="63" t="s">
        <v>280</v>
      </c>
      <c r="C40" s="112">
        <f>+C35+C36</f>
        <v>50559</v>
      </c>
    </row>
    <row r="41" spans="1:3" s="178" customFormat="1" ht="15" customHeight="1">
      <c r="A41" s="64"/>
      <c r="B41" s="65"/>
      <c r="C41" s="110"/>
    </row>
    <row r="42" spans="1:3" ht="13.5" thickBot="1">
      <c r="A42" s="66"/>
      <c r="B42" s="67"/>
      <c r="C42" s="111"/>
    </row>
    <row r="43" spans="1:3" s="177" customFormat="1" ht="16.5" customHeight="1" thickBot="1">
      <c r="A43" s="68"/>
      <c r="B43" s="69" t="s">
        <v>23</v>
      </c>
      <c r="C43" s="112"/>
    </row>
    <row r="44" spans="1:3" s="179" customFormat="1" ht="12" customHeight="1" thickBot="1">
      <c r="A44" s="49" t="s">
        <v>5</v>
      </c>
      <c r="B44" s="39" t="s">
        <v>281</v>
      </c>
      <c r="C44" s="97">
        <f>SUM(C45:C49)</f>
        <v>50559</v>
      </c>
    </row>
    <row r="45" spans="1:3" ht="12" customHeight="1">
      <c r="A45" s="169" t="s">
        <v>42</v>
      </c>
      <c r="B45" s="7" t="s">
        <v>17</v>
      </c>
      <c r="C45" s="30">
        <v>36916</v>
      </c>
    </row>
    <row r="46" spans="1:3" ht="12" customHeight="1">
      <c r="A46" s="169" t="s">
        <v>43</v>
      </c>
      <c r="B46" s="6" t="s">
        <v>80</v>
      </c>
      <c r="C46" s="31">
        <v>9514</v>
      </c>
    </row>
    <row r="47" spans="1:3" ht="12" customHeight="1">
      <c r="A47" s="169" t="s">
        <v>44</v>
      </c>
      <c r="B47" s="6" t="s">
        <v>61</v>
      </c>
      <c r="C47" s="31">
        <v>4129</v>
      </c>
    </row>
    <row r="48" spans="1:3" ht="12" customHeight="1">
      <c r="A48" s="169" t="s">
        <v>45</v>
      </c>
      <c r="B48" s="6" t="s">
        <v>81</v>
      </c>
      <c r="C48" s="31"/>
    </row>
    <row r="49" spans="1:3" ht="12" customHeight="1" thickBot="1">
      <c r="A49" s="169" t="s">
        <v>62</v>
      </c>
      <c r="B49" s="6" t="s">
        <v>82</v>
      </c>
      <c r="C49" s="31"/>
    </row>
    <row r="50" spans="1:3" ht="12" customHeight="1" thickBot="1">
      <c r="A50" s="49" t="s">
        <v>6</v>
      </c>
      <c r="B50" s="39" t="s">
        <v>282</v>
      </c>
      <c r="C50" s="97">
        <f>SUM(C51:C53)</f>
        <v>0</v>
      </c>
    </row>
    <row r="51" spans="1:3" s="179" customFormat="1" ht="12" customHeight="1">
      <c r="A51" s="169" t="s">
        <v>48</v>
      </c>
      <c r="B51" s="7" t="s">
        <v>94</v>
      </c>
      <c r="C51" s="30"/>
    </row>
    <row r="52" spans="1:3" ht="12" customHeight="1">
      <c r="A52" s="169" t="s">
        <v>49</v>
      </c>
      <c r="B52" s="6" t="s">
        <v>84</v>
      </c>
      <c r="C52" s="31"/>
    </row>
    <row r="53" spans="1:3" ht="12" customHeight="1">
      <c r="A53" s="169" t="s">
        <v>50</v>
      </c>
      <c r="B53" s="6" t="s">
        <v>24</v>
      </c>
      <c r="C53" s="31"/>
    </row>
    <row r="54" spans="1:3" ht="12" customHeight="1" thickBot="1">
      <c r="A54" s="169" t="s">
        <v>51</v>
      </c>
      <c r="B54" s="6" t="s">
        <v>2</v>
      </c>
      <c r="C54" s="31"/>
    </row>
    <row r="55" spans="1:3" ht="15" customHeight="1" thickBot="1">
      <c r="A55" s="49" t="s">
        <v>7</v>
      </c>
      <c r="B55" s="70" t="s">
        <v>283</v>
      </c>
      <c r="C55" s="113">
        <f>+C44+C50</f>
        <v>50559</v>
      </c>
    </row>
    <row r="56" spans="1:3" ht="13.5" thickBot="1">
      <c r="C56" s="114"/>
    </row>
    <row r="57" spans="1:3" ht="15" customHeight="1" thickBot="1">
      <c r="A57" s="73" t="s">
        <v>91</v>
      </c>
      <c r="B57" s="74"/>
      <c r="C57" s="38">
        <v>13</v>
      </c>
    </row>
    <row r="58" spans="1:3" ht="14.25" customHeight="1" thickBot="1">
      <c r="A58" s="73" t="s">
        <v>92</v>
      </c>
      <c r="B58" s="74"/>
      <c r="C58" s="3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7</vt:i4>
      </vt:variant>
    </vt:vector>
  </HeadingPairs>
  <TitlesOfParts>
    <vt:vector size="14" baseType="lpstr">
      <vt:lpstr>1.1.sz.mell.</vt:lpstr>
      <vt:lpstr>5.1.1. sz. mell </vt:lpstr>
      <vt:lpstr>5.1.2. sz. mell  </vt:lpstr>
      <vt:lpstr>5.1.3. sz. mell   </vt:lpstr>
      <vt:lpstr>5.2.1. sz. mell</vt:lpstr>
      <vt:lpstr>5.2.2. sz. mell</vt:lpstr>
      <vt:lpstr>5.3.1. sz. mell</vt:lpstr>
      <vt:lpstr>'5.1.1. sz. mell '!Nyomtatási_cím</vt:lpstr>
      <vt:lpstr>'5.1.2. sz. mell  '!Nyomtatási_cím</vt:lpstr>
      <vt:lpstr>'5.1.3. sz. mell   '!Nyomtatási_cím</vt:lpstr>
      <vt:lpstr>'5.2.1. sz. mell'!Nyomtatási_cím</vt:lpstr>
      <vt:lpstr>'5.2.2. sz. mell'!Nyomtatási_cím</vt:lpstr>
      <vt:lpstr>'5.3.1. sz. mell'!Nyomtatási_cím</vt:lpstr>
      <vt:lpstr>'1.1.sz.mell.'!Nyomtatási_terület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-</cp:lastModifiedBy>
  <cp:lastPrinted>2015-05-07T08:40:12Z</cp:lastPrinted>
  <dcterms:created xsi:type="dcterms:W3CDTF">1999-10-30T10:30:45Z</dcterms:created>
  <dcterms:modified xsi:type="dcterms:W3CDTF">2015-05-07T08:41:26Z</dcterms:modified>
</cp:coreProperties>
</file>