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5480" windowHeight="11640"/>
  </bookViews>
  <sheets>
    <sheet name="Munka3" sheetId="1" r:id="rId1"/>
  </sheets>
  <definedNames>
    <definedName name="_xlnm.Print_Titles" localSheetId="0">Munka3!$A:$A</definedName>
  </definedNames>
  <calcPr calcId="145621"/>
</workbook>
</file>

<file path=xl/calcChain.xml><?xml version="1.0" encoding="utf-8"?>
<calcChain xmlns="http://schemas.openxmlformats.org/spreadsheetml/2006/main">
  <c r="Y10" i="1" l="1"/>
  <c r="Y11" i="1"/>
  <c r="W30" i="1" l="1"/>
  <c r="X30" i="1"/>
  <c r="B13" i="1"/>
  <c r="U13" i="1" l="1"/>
  <c r="F13" i="1"/>
  <c r="AH15" i="1"/>
  <c r="AG15" i="1"/>
  <c r="AF15" i="1"/>
  <c r="AE15" i="1"/>
  <c r="AD15" i="1"/>
  <c r="AC15" i="1"/>
  <c r="AB15" i="1"/>
  <c r="AA15" i="1"/>
  <c r="Z15" i="1"/>
  <c r="Y15" i="1"/>
  <c r="X15" i="1"/>
  <c r="W15" i="1"/>
  <c r="M15" i="1"/>
  <c r="L15" i="1"/>
  <c r="K15" i="1"/>
  <c r="AK15" i="1" l="1"/>
  <c r="AJ15" i="1"/>
  <c r="AI15" i="1"/>
  <c r="AH9" i="1"/>
  <c r="AH10" i="1"/>
  <c r="AH11" i="1"/>
  <c r="AH12" i="1"/>
  <c r="AH14" i="1"/>
  <c r="AH16" i="1"/>
  <c r="AH17" i="1"/>
  <c r="AH18" i="1"/>
  <c r="AH19" i="1"/>
  <c r="AH20" i="1"/>
  <c r="AH22" i="1"/>
  <c r="AH23" i="1"/>
  <c r="AH24" i="1"/>
  <c r="AH25" i="1"/>
  <c r="AH27" i="1"/>
  <c r="AH29" i="1"/>
  <c r="AH30" i="1"/>
  <c r="AH32" i="1"/>
  <c r="AH33" i="1"/>
  <c r="AH34" i="1"/>
  <c r="AH36" i="1"/>
  <c r="AH37" i="1"/>
  <c r="AH38" i="1"/>
  <c r="AH39" i="1"/>
  <c r="AH40" i="1"/>
  <c r="AH42" i="1"/>
  <c r="AH44" i="1"/>
  <c r="AE9" i="1"/>
  <c r="AE10" i="1"/>
  <c r="AE11" i="1"/>
  <c r="AE12" i="1"/>
  <c r="AE14" i="1"/>
  <c r="AE16" i="1"/>
  <c r="AE17" i="1"/>
  <c r="AE18" i="1"/>
  <c r="AE19" i="1"/>
  <c r="AE20" i="1"/>
  <c r="AE22" i="1"/>
  <c r="AE23" i="1"/>
  <c r="AE24" i="1"/>
  <c r="AE25" i="1"/>
  <c r="AE27" i="1"/>
  <c r="AE29" i="1"/>
  <c r="AE30" i="1"/>
  <c r="AE32" i="1"/>
  <c r="AE33" i="1"/>
  <c r="AE34" i="1"/>
  <c r="AE36" i="1"/>
  <c r="AE37" i="1"/>
  <c r="AE38" i="1"/>
  <c r="AE39" i="1"/>
  <c r="AE40" i="1"/>
  <c r="AE42" i="1"/>
  <c r="AE44" i="1"/>
  <c r="AB9" i="1"/>
  <c r="AB10" i="1"/>
  <c r="AB11" i="1"/>
  <c r="AB12" i="1"/>
  <c r="AB14" i="1"/>
  <c r="AB16" i="1"/>
  <c r="AB17" i="1"/>
  <c r="AB18" i="1"/>
  <c r="AB19" i="1"/>
  <c r="AB20" i="1"/>
  <c r="AB22" i="1"/>
  <c r="AB23" i="1"/>
  <c r="AB24" i="1"/>
  <c r="AB25" i="1"/>
  <c r="AB27" i="1"/>
  <c r="AB29" i="1"/>
  <c r="AB30" i="1"/>
  <c r="AB32" i="1"/>
  <c r="AB33" i="1"/>
  <c r="AB34" i="1"/>
  <c r="AB36" i="1"/>
  <c r="AB37" i="1"/>
  <c r="AB38" i="1"/>
  <c r="AB39" i="1"/>
  <c r="AB40" i="1"/>
  <c r="AB42" i="1"/>
  <c r="AB44" i="1"/>
  <c r="Y9" i="1"/>
  <c r="Y12" i="1"/>
  <c r="Y14" i="1"/>
  <c r="Y16" i="1"/>
  <c r="Y17" i="1"/>
  <c r="Y18" i="1"/>
  <c r="Y19" i="1"/>
  <c r="Y20" i="1"/>
  <c r="Y22" i="1"/>
  <c r="Y23" i="1"/>
  <c r="Y24" i="1"/>
  <c r="Y25" i="1"/>
  <c r="Y27" i="1"/>
  <c r="Y29" i="1"/>
  <c r="Y30" i="1"/>
  <c r="Y32" i="1"/>
  <c r="Y33" i="1"/>
  <c r="Y34" i="1"/>
  <c r="Y36" i="1"/>
  <c r="Y37" i="1"/>
  <c r="Y38" i="1"/>
  <c r="Y39" i="1"/>
  <c r="Y40" i="1"/>
  <c r="Y42" i="1"/>
  <c r="Y44" i="1"/>
  <c r="P35" i="1"/>
  <c r="Q35" i="1"/>
  <c r="R35" i="1"/>
  <c r="S35" i="1"/>
  <c r="T35" i="1"/>
  <c r="U35" i="1"/>
  <c r="V35" i="1"/>
  <c r="Q31" i="1"/>
  <c r="Q28" i="1" s="1"/>
  <c r="Q41" i="1" s="1"/>
  <c r="R31" i="1"/>
  <c r="R28" i="1" s="1"/>
  <c r="R41" i="1" s="1"/>
  <c r="S31" i="1"/>
  <c r="S28" i="1" s="1"/>
  <c r="T31" i="1"/>
  <c r="T28" i="1" s="1"/>
  <c r="U31" i="1"/>
  <c r="U28" i="1" s="1"/>
  <c r="U41" i="1" s="1"/>
  <c r="V31" i="1"/>
  <c r="V28" i="1" s="1"/>
  <c r="V41" i="1" s="1"/>
  <c r="P21" i="1"/>
  <c r="Q21" i="1"/>
  <c r="R21" i="1"/>
  <c r="S21" i="1"/>
  <c r="T21" i="1"/>
  <c r="U21" i="1"/>
  <c r="V21" i="1"/>
  <c r="P13" i="1"/>
  <c r="Q13" i="1"/>
  <c r="R13" i="1"/>
  <c r="R8" i="1" s="1"/>
  <c r="S13" i="1"/>
  <c r="S8" i="1" s="1"/>
  <c r="T13" i="1"/>
  <c r="T8" i="1" s="1"/>
  <c r="U8" i="1"/>
  <c r="V13" i="1"/>
  <c r="Q8" i="1"/>
  <c r="M9" i="1"/>
  <c r="M10" i="1"/>
  <c r="M11" i="1"/>
  <c r="M12" i="1"/>
  <c r="M14" i="1"/>
  <c r="M16" i="1"/>
  <c r="M17" i="1"/>
  <c r="M18" i="1"/>
  <c r="M19" i="1"/>
  <c r="M20" i="1"/>
  <c r="M22" i="1"/>
  <c r="M23" i="1"/>
  <c r="M24" i="1"/>
  <c r="M25" i="1"/>
  <c r="M27" i="1"/>
  <c r="M29" i="1"/>
  <c r="M30" i="1"/>
  <c r="M32" i="1"/>
  <c r="M33" i="1"/>
  <c r="M34" i="1"/>
  <c r="M36" i="1"/>
  <c r="M37" i="1"/>
  <c r="M38" i="1"/>
  <c r="M39" i="1"/>
  <c r="M40" i="1"/>
  <c r="M42" i="1"/>
  <c r="M44" i="1"/>
  <c r="D35" i="1"/>
  <c r="E35" i="1"/>
  <c r="F35" i="1"/>
  <c r="G35" i="1"/>
  <c r="H35" i="1"/>
  <c r="I35" i="1"/>
  <c r="J35" i="1"/>
  <c r="D31" i="1"/>
  <c r="D28" i="1" s="1"/>
  <c r="E31" i="1"/>
  <c r="E28" i="1" s="1"/>
  <c r="F31" i="1"/>
  <c r="F28" i="1" s="1"/>
  <c r="G31" i="1"/>
  <c r="H31" i="1"/>
  <c r="H28" i="1" s="1"/>
  <c r="I31" i="1"/>
  <c r="I28" i="1" s="1"/>
  <c r="J31" i="1"/>
  <c r="D21" i="1"/>
  <c r="E21" i="1"/>
  <c r="F21" i="1"/>
  <c r="G21" i="1"/>
  <c r="H21" i="1"/>
  <c r="I21" i="1"/>
  <c r="J21" i="1"/>
  <c r="D13" i="1"/>
  <c r="E13" i="1"/>
  <c r="F8" i="1"/>
  <c r="G13" i="1"/>
  <c r="H13" i="1"/>
  <c r="H8" i="1" s="1"/>
  <c r="I13" i="1"/>
  <c r="I8" i="1" s="1"/>
  <c r="J13" i="1"/>
  <c r="J8" i="1" s="1"/>
  <c r="K9" i="1"/>
  <c r="L9" i="1"/>
  <c r="W9" i="1"/>
  <c r="X9" i="1"/>
  <c r="Z9" i="1"/>
  <c r="AA9" i="1"/>
  <c r="AC9" i="1"/>
  <c r="AD9" i="1"/>
  <c r="AF9" i="1"/>
  <c r="AG9" i="1"/>
  <c r="K10" i="1"/>
  <c r="L10" i="1"/>
  <c r="W10" i="1"/>
  <c r="X10" i="1"/>
  <c r="Z10" i="1"/>
  <c r="AA10" i="1"/>
  <c r="AC10" i="1"/>
  <c r="AD10" i="1"/>
  <c r="AF10" i="1"/>
  <c r="AG10" i="1"/>
  <c r="K11" i="1"/>
  <c r="L11" i="1"/>
  <c r="W11" i="1"/>
  <c r="X11" i="1"/>
  <c r="Z11" i="1"/>
  <c r="AA11" i="1"/>
  <c r="AC11" i="1"/>
  <c r="AD11" i="1"/>
  <c r="AF11" i="1"/>
  <c r="AG11" i="1"/>
  <c r="K12" i="1"/>
  <c r="L12" i="1"/>
  <c r="W12" i="1"/>
  <c r="AI12" i="1" s="1"/>
  <c r="X12" i="1"/>
  <c r="Z12" i="1"/>
  <c r="AA12" i="1"/>
  <c r="AC12" i="1"/>
  <c r="AD12" i="1"/>
  <c r="AF12" i="1"/>
  <c r="AG12" i="1"/>
  <c r="B8" i="1"/>
  <c r="C13" i="1"/>
  <c r="C8" i="1" s="1"/>
  <c r="N13" i="1"/>
  <c r="N8" i="1" s="1"/>
  <c r="O13" i="1"/>
  <c r="O8" i="1" s="1"/>
  <c r="K14" i="1"/>
  <c r="L14" i="1"/>
  <c r="W14" i="1"/>
  <c r="X14" i="1"/>
  <c r="Z14" i="1"/>
  <c r="AA14" i="1"/>
  <c r="AC14" i="1"/>
  <c r="AD14" i="1"/>
  <c r="AF14" i="1"/>
  <c r="AG14" i="1"/>
  <c r="K16" i="1"/>
  <c r="AI16" i="1" s="1"/>
  <c r="L16" i="1"/>
  <c r="W16" i="1"/>
  <c r="X16" i="1"/>
  <c r="Z16" i="1"/>
  <c r="AA16" i="1"/>
  <c r="AC16" i="1"/>
  <c r="AD16" i="1"/>
  <c r="AF16" i="1"/>
  <c r="AG16" i="1"/>
  <c r="K17" i="1"/>
  <c r="L17" i="1"/>
  <c r="W17" i="1"/>
  <c r="X17" i="1"/>
  <c r="Z17" i="1"/>
  <c r="AA17" i="1"/>
  <c r="AC17" i="1"/>
  <c r="AD17" i="1"/>
  <c r="AF17" i="1"/>
  <c r="AG17" i="1"/>
  <c r="K18" i="1"/>
  <c r="L18" i="1"/>
  <c r="W18" i="1"/>
  <c r="X18" i="1"/>
  <c r="Z18" i="1"/>
  <c r="AA18" i="1"/>
  <c r="AC18" i="1"/>
  <c r="AD18" i="1"/>
  <c r="AF18" i="1"/>
  <c r="AG18" i="1"/>
  <c r="K19" i="1"/>
  <c r="L19" i="1"/>
  <c r="W19" i="1"/>
  <c r="X19" i="1"/>
  <c r="Z19" i="1"/>
  <c r="AA19" i="1"/>
  <c r="AC19" i="1"/>
  <c r="AD19" i="1"/>
  <c r="AF19" i="1"/>
  <c r="AG19" i="1"/>
  <c r="K20" i="1"/>
  <c r="L20" i="1"/>
  <c r="W20" i="1"/>
  <c r="AI20" i="1" s="1"/>
  <c r="X20" i="1"/>
  <c r="Z20" i="1"/>
  <c r="AA20" i="1"/>
  <c r="AC20" i="1"/>
  <c r="AD20" i="1"/>
  <c r="AF20" i="1"/>
  <c r="AG20" i="1"/>
  <c r="B21" i="1"/>
  <c r="C21" i="1"/>
  <c r="N21" i="1"/>
  <c r="O21" i="1"/>
  <c r="W21" i="1"/>
  <c r="X21" i="1"/>
  <c r="K22" i="1"/>
  <c r="L22" i="1"/>
  <c r="Z22" i="1"/>
  <c r="AA22" i="1"/>
  <c r="AC22" i="1"/>
  <c r="AD22" i="1"/>
  <c r="AF22" i="1"/>
  <c r="AG22" i="1"/>
  <c r="AI22" i="1"/>
  <c r="K23" i="1"/>
  <c r="L23" i="1"/>
  <c r="Z23" i="1"/>
  <c r="AA23" i="1"/>
  <c r="AC23" i="1"/>
  <c r="AD23" i="1"/>
  <c r="AF23" i="1"/>
  <c r="AG23" i="1"/>
  <c r="AI23" i="1"/>
  <c r="K24" i="1"/>
  <c r="L24" i="1"/>
  <c r="Z24" i="1"/>
  <c r="AA24" i="1"/>
  <c r="AC24" i="1"/>
  <c r="AD24" i="1"/>
  <c r="AF24" i="1"/>
  <c r="AG24" i="1"/>
  <c r="AI24" i="1"/>
  <c r="K25" i="1"/>
  <c r="L25" i="1"/>
  <c r="Z25" i="1"/>
  <c r="AA25" i="1"/>
  <c r="AC25" i="1"/>
  <c r="AD25" i="1"/>
  <c r="AF25" i="1"/>
  <c r="AG25" i="1"/>
  <c r="AI25" i="1"/>
  <c r="K27" i="1"/>
  <c r="AI27" i="1" s="1"/>
  <c r="Z27" i="1"/>
  <c r="AA27" i="1"/>
  <c r="AC27" i="1"/>
  <c r="AD27" i="1"/>
  <c r="AF27" i="1"/>
  <c r="AG27" i="1"/>
  <c r="K29" i="1"/>
  <c r="L29" i="1"/>
  <c r="W29" i="1"/>
  <c r="X29" i="1"/>
  <c r="Z29" i="1"/>
  <c r="AA29" i="1"/>
  <c r="AC29" i="1"/>
  <c r="AD29" i="1"/>
  <c r="AF29" i="1"/>
  <c r="AG29" i="1"/>
  <c r="K30" i="1"/>
  <c r="L30" i="1"/>
  <c r="Z30" i="1"/>
  <c r="AA30" i="1"/>
  <c r="AC30" i="1"/>
  <c r="AD30" i="1"/>
  <c r="AF30" i="1"/>
  <c r="AG30" i="1"/>
  <c r="AI30" i="1"/>
  <c r="B31" i="1"/>
  <c r="B28" i="1" s="1"/>
  <c r="C31" i="1"/>
  <c r="C28" i="1" s="1"/>
  <c r="L31" i="1"/>
  <c r="N31" i="1"/>
  <c r="N28" i="1" s="1"/>
  <c r="O31" i="1"/>
  <c r="O28" i="1" s="1"/>
  <c r="O41" i="1" s="1"/>
  <c r="K32" i="1"/>
  <c r="AI32" i="1" s="1"/>
  <c r="Z32" i="1"/>
  <c r="AA32" i="1"/>
  <c r="AC32" i="1"/>
  <c r="AD32" i="1"/>
  <c r="AF32" i="1"/>
  <c r="AG32" i="1"/>
  <c r="K33" i="1"/>
  <c r="AI33" i="1" s="1"/>
  <c r="Z33" i="1"/>
  <c r="AA33" i="1"/>
  <c r="AC33" i="1"/>
  <c r="AD33" i="1"/>
  <c r="AF33" i="1"/>
  <c r="AG33" i="1"/>
  <c r="K34" i="1"/>
  <c r="AI34" i="1" s="1"/>
  <c r="Z34" i="1"/>
  <c r="AA34" i="1"/>
  <c r="AC34" i="1"/>
  <c r="AD34" i="1"/>
  <c r="AF34" i="1"/>
  <c r="AG34" i="1"/>
  <c r="B35" i="1"/>
  <c r="C35" i="1"/>
  <c r="L35" i="1"/>
  <c r="N35" i="1"/>
  <c r="O35" i="1"/>
  <c r="W35" i="1"/>
  <c r="X35" i="1"/>
  <c r="K36" i="1"/>
  <c r="AI36" i="1" s="1"/>
  <c r="Z36" i="1"/>
  <c r="AA36" i="1"/>
  <c r="AC36" i="1"/>
  <c r="AD36" i="1"/>
  <c r="AF36" i="1"/>
  <c r="AG36" i="1"/>
  <c r="K37" i="1"/>
  <c r="AI37" i="1" s="1"/>
  <c r="Z37" i="1"/>
  <c r="AA37" i="1"/>
  <c r="AC37" i="1"/>
  <c r="AD37" i="1"/>
  <c r="AF37" i="1"/>
  <c r="AG37" i="1"/>
  <c r="K38" i="1"/>
  <c r="AI38" i="1" s="1"/>
  <c r="Z38" i="1"/>
  <c r="AA38" i="1"/>
  <c r="AC38" i="1"/>
  <c r="AD38" i="1"/>
  <c r="AF38" i="1"/>
  <c r="AG38" i="1"/>
  <c r="K39" i="1"/>
  <c r="AI39" i="1" s="1"/>
  <c r="Z39" i="1"/>
  <c r="AA39" i="1"/>
  <c r="AC39" i="1"/>
  <c r="AD39" i="1"/>
  <c r="AF39" i="1"/>
  <c r="AG39" i="1"/>
  <c r="K40" i="1"/>
  <c r="AI40" i="1" s="1"/>
  <c r="Z40" i="1"/>
  <c r="AA40" i="1"/>
  <c r="AC40" i="1"/>
  <c r="AD40" i="1"/>
  <c r="AF40" i="1"/>
  <c r="AG40" i="1"/>
  <c r="K42" i="1"/>
  <c r="AI42" i="1" s="1"/>
  <c r="Z42" i="1"/>
  <c r="AA42" i="1"/>
  <c r="AC42" i="1"/>
  <c r="AD42" i="1"/>
  <c r="AF42" i="1"/>
  <c r="AG42" i="1"/>
  <c r="K44" i="1"/>
  <c r="AI44" i="1" s="1"/>
  <c r="Z44" i="1"/>
  <c r="AA44" i="1"/>
  <c r="AC44" i="1"/>
  <c r="AD44" i="1"/>
  <c r="AF44" i="1"/>
  <c r="AG44" i="1"/>
  <c r="AI17" i="1" l="1"/>
  <c r="S41" i="1"/>
  <c r="AG21" i="1"/>
  <c r="I43" i="1"/>
  <c r="AH31" i="1"/>
  <c r="H41" i="1"/>
  <c r="F41" i="1"/>
  <c r="AD41" i="1" s="1"/>
  <c r="Q43" i="1"/>
  <c r="T41" i="1"/>
  <c r="AF41" i="1" s="1"/>
  <c r="AG31" i="1"/>
  <c r="L21" i="1"/>
  <c r="I41" i="1"/>
  <c r="AG41" i="1" s="1"/>
  <c r="E41" i="1"/>
  <c r="AC41" i="1" s="1"/>
  <c r="AH35" i="1"/>
  <c r="AD35" i="1"/>
  <c r="S43" i="1"/>
  <c r="AD31" i="1"/>
  <c r="AE13" i="1"/>
  <c r="AE31" i="1"/>
  <c r="AG35" i="1"/>
  <c r="AE35" i="1"/>
  <c r="AK44" i="1"/>
  <c r="AK40" i="1"/>
  <c r="AK38" i="1"/>
  <c r="AK36" i="1"/>
  <c r="AK33" i="1"/>
  <c r="AK27" i="1"/>
  <c r="AK24" i="1"/>
  <c r="AK22" i="1"/>
  <c r="AK19" i="1"/>
  <c r="AK14" i="1"/>
  <c r="T43" i="1"/>
  <c r="AF31" i="1"/>
  <c r="AC31" i="1"/>
  <c r="F43" i="1"/>
  <c r="AK42" i="1"/>
  <c r="AK39" i="1"/>
  <c r="AK37" i="1"/>
  <c r="AK32" i="1"/>
  <c r="AK29" i="1"/>
  <c r="AK25" i="1"/>
  <c r="AK23" i="1"/>
  <c r="AK20" i="1"/>
  <c r="AK18" i="1"/>
  <c r="AK16" i="1"/>
  <c r="AK12" i="1"/>
  <c r="U26" i="1"/>
  <c r="U45" i="1" s="1"/>
  <c r="R26" i="1"/>
  <c r="R45" i="1" s="1"/>
  <c r="W31" i="1"/>
  <c r="AC13" i="1"/>
  <c r="AD21" i="1"/>
  <c r="AA35" i="1"/>
  <c r="AH21" i="1"/>
  <c r="AE21" i="1"/>
  <c r="AB21" i="1"/>
  <c r="J28" i="1"/>
  <c r="J41" i="1" s="1"/>
  <c r="AH41" i="1" s="1"/>
  <c r="G28" i="1"/>
  <c r="G41" i="1" s="1"/>
  <c r="AE41" i="1" s="1"/>
  <c r="H43" i="1"/>
  <c r="M31" i="1"/>
  <c r="M35" i="1"/>
  <c r="Y21" i="1"/>
  <c r="Y31" i="1"/>
  <c r="Y35" i="1"/>
  <c r="AI29" i="1"/>
  <c r="H26" i="1"/>
  <c r="H45" i="1" s="1"/>
  <c r="AK34" i="1"/>
  <c r="AB35" i="1"/>
  <c r="AI18" i="1"/>
  <c r="AI14" i="1"/>
  <c r="J26" i="1"/>
  <c r="I26" i="1"/>
  <c r="AH13" i="1"/>
  <c r="S26" i="1"/>
  <c r="S45" i="1" s="1"/>
  <c r="AK30" i="1"/>
  <c r="V8" i="1"/>
  <c r="AH8" i="1" s="1"/>
  <c r="AG13" i="1"/>
  <c r="AK11" i="1"/>
  <c r="U43" i="1"/>
  <c r="AK17" i="1"/>
  <c r="T26" i="1"/>
  <c r="AK9" i="1"/>
  <c r="AK10" i="1"/>
  <c r="R43" i="1"/>
  <c r="Q26" i="1"/>
  <c r="Q45" i="1" s="1"/>
  <c r="AA13" i="1"/>
  <c r="AI11" i="1"/>
  <c r="AI10" i="1"/>
  <c r="AI9" i="1"/>
  <c r="AA21" i="1"/>
  <c r="AD13" i="1"/>
  <c r="E8" i="1"/>
  <c r="E43" i="1" s="1"/>
  <c r="F26" i="1"/>
  <c r="G8" i="1"/>
  <c r="G26" i="1" s="1"/>
  <c r="P28" i="1"/>
  <c r="P41" i="1" s="1"/>
  <c r="Y41" i="1" s="1"/>
  <c r="AB31" i="1"/>
  <c r="AA31" i="1"/>
  <c r="Z31" i="1"/>
  <c r="Y13" i="1"/>
  <c r="P8" i="1"/>
  <c r="P26" i="1" s="1"/>
  <c r="M21" i="1"/>
  <c r="D41" i="1"/>
  <c r="M13" i="1"/>
  <c r="D8" i="1"/>
  <c r="D26" i="1" s="1"/>
  <c r="AB13" i="1"/>
  <c r="AF21" i="1"/>
  <c r="Z21" i="1"/>
  <c r="AF35" i="1"/>
  <c r="Z35" i="1"/>
  <c r="AI19" i="1"/>
  <c r="AC21" i="1"/>
  <c r="AC35" i="1"/>
  <c r="K31" i="1"/>
  <c r="L28" i="1"/>
  <c r="L41" i="1" s="1"/>
  <c r="K35" i="1"/>
  <c r="AI35" i="1" s="1"/>
  <c r="X31" i="1"/>
  <c r="K21" i="1"/>
  <c r="AI21" i="1" s="1"/>
  <c r="AF13" i="1"/>
  <c r="Z13" i="1"/>
  <c r="AC28" i="1"/>
  <c r="O26" i="1"/>
  <c r="X8" i="1"/>
  <c r="O43" i="1"/>
  <c r="AD8" i="1"/>
  <c r="X28" i="1"/>
  <c r="X41" i="1" s="1"/>
  <c r="AG28" i="1"/>
  <c r="C41" i="1"/>
  <c r="AA28" i="1"/>
  <c r="W8" i="1"/>
  <c r="N43" i="1"/>
  <c r="N26" i="1"/>
  <c r="W28" i="1"/>
  <c r="W41" i="1" s="1"/>
  <c r="N41" i="1"/>
  <c r="AF28" i="1"/>
  <c r="K28" i="1"/>
  <c r="Z28" i="1"/>
  <c r="B41" i="1"/>
  <c r="AG8" i="1"/>
  <c r="C26" i="1"/>
  <c r="AA8" i="1"/>
  <c r="L8" i="1"/>
  <c r="C43" i="1"/>
  <c r="AD28" i="1"/>
  <c r="AF8" i="1"/>
  <c r="AF43" i="1" s="1"/>
  <c r="Z8" i="1"/>
  <c r="B43" i="1"/>
  <c r="B26" i="1"/>
  <c r="X13" i="1"/>
  <c r="L13" i="1"/>
  <c r="W13" i="1"/>
  <c r="K13" i="1"/>
  <c r="AJ9" i="1"/>
  <c r="AJ10" i="1"/>
  <c r="AJ11" i="1"/>
  <c r="AJ12" i="1"/>
  <c r="AJ14" i="1"/>
  <c r="AJ16" i="1"/>
  <c r="AJ17" i="1"/>
  <c r="AJ18" i="1"/>
  <c r="AJ20" i="1"/>
  <c r="AJ22" i="1"/>
  <c r="AJ23" i="1"/>
  <c r="AJ24" i="1"/>
  <c r="AJ25" i="1"/>
  <c r="AJ27" i="1"/>
  <c r="AJ29" i="1"/>
  <c r="AJ30" i="1"/>
  <c r="AJ32" i="1"/>
  <c r="AJ33" i="1"/>
  <c r="AJ34" i="1"/>
  <c r="AJ35" i="1"/>
  <c r="AJ36" i="1"/>
  <c r="AJ37" i="1"/>
  <c r="AJ38" i="1"/>
  <c r="AJ39" i="1"/>
  <c r="AJ40" i="1"/>
  <c r="AJ42" i="1"/>
  <c r="AJ44" i="1"/>
  <c r="K8" i="1" l="1"/>
  <c r="E26" i="1"/>
  <c r="E45" i="1" s="1"/>
  <c r="J45" i="1"/>
  <c r="AI28" i="1"/>
  <c r="AA41" i="1"/>
  <c r="AI31" i="1"/>
  <c r="AE26" i="1"/>
  <c r="F45" i="1"/>
  <c r="T45" i="1"/>
  <c r="AI8" i="1"/>
  <c r="I45" i="1"/>
  <c r="AH28" i="1"/>
  <c r="AB28" i="1"/>
  <c r="AK31" i="1"/>
  <c r="J43" i="1"/>
  <c r="AC8" i="1"/>
  <c r="AC43" i="1" s="1"/>
  <c r="AK21" i="1"/>
  <c r="M28" i="1"/>
  <c r="AE28" i="1"/>
  <c r="AK35" i="1"/>
  <c r="V26" i="1"/>
  <c r="Y26" i="1" s="1"/>
  <c r="V43" i="1"/>
  <c r="AA43" i="1"/>
  <c r="AK13" i="1"/>
  <c r="K43" i="1"/>
  <c r="G45" i="1"/>
  <c r="AE45" i="1" s="1"/>
  <c r="AE8" i="1"/>
  <c r="M8" i="1"/>
  <c r="G43" i="1"/>
  <c r="AE43" i="1" s="1"/>
  <c r="Y28" i="1"/>
  <c r="Z43" i="1"/>
  <c r="AB8" i="1"/>
  <c r="P45" i="1"/>
  <c r="Y8" i="1"/>
  <c r="P43" i="1"/>
  <c r="D45" i="1"/>
  <c r="AB41" i="1"/>
  <c r="M41" i="1"/>
  <c r="AK41" i="1" s="1"/>
  <c r="D43" i="1"/>
  <c r="M26" i="1"/>
  <c r="AB26" i="1"/>
  <c r="AG43" i="1"/>
  <c r="AI13" i="1"/>
  <c r="K26" i="1"/>
  <c r="B45" i="1"/>
  <c r="Z26" i="1"/>
  <c r="AF26" i="1"/>
  <c r="AF45" i="1" s="1"/>
  <c r="L43" i="1"/>
  <c r="L26" i="1"/>
  <c r="L45" i="1" s="1"/>
  <c r="K41" i="1"/>
  <c r="AI41" i="1" s="1"/>
  <c r="Z41" i="1"/>
  <c r="AC26" i="1"/>
  <c r="AC45" i="1" s="1"/>
  <c r="W43" i="1"/>
  <c r="W26" i="1"/>
  <c r="W45" i="1" s="1"/>
  <c r="AG26" i="1"/>
  <c r="AG45" i="1" s="1"/>
  <c r="AD43" i="1"/>
  <c r="X43" i="1"/>
  <c r="X26" i="1"/>
  <c r="X45" i="1" s="1"/>
  <c r="AA26" i="1"/>
  <c r="AA45" i="1" s="1"/>
  <c r="C45" i="1"/>
  <c r="N45" i="1"/>
  <c r="AD26" i="1"/>
  <c r="AD45" i="1" s="1"/>
  <c r="O45" i="1"/>
  <c r="AJ21" i="1"/>
  <c r="AJ19" i="1"/>
  <c r="AJ31" i="1"/>
  <c r="AI43" i="1" l="1"/>
  <c r="AK8" i="1"/>
  <c r="V45" i="1"/>
  <c r="AH45" i="1" s="1"/>
  <c r="AH43" i="1"/>
  <c r="AH26" i="1"/>
  <c r="AK28" i="1"/>
  <c r="Y43" i="1"/>
  <c r="M45" i="1"/>
  <c r="M43" i="1"/>
  <c r="AB45" i="1"/>
  <c r="AK26" i="1"/>
  <c r="AB43" i="1"/>
  <c r="Z45" i="1"/>
  <c r="K45" i="1"/>
  <c r="AI26" i="1"/>
  <c r="AI45" i="1" s="1"/>
  <c r="AJ13" i="1"/>
  <c r="AJ28" i="1"/>
  <c r="AJ41" i="1"/>
  <c r="AJ8" i="1"/>
  <c r="Y45" i="1" l="1"/>
  <c r="AK45" i="1" s="1"/>
  <c r="AK43" i="1"/>
  <c r="AJ43" i="1"/>
  <c r="AJ26" i="1"/>
  <c r="AJ45" i="1" s="1"/>
</calcChain>
</file>

<file path=xl/sharedStrings.xml><?xml version="1.0" encoding="utf-8"?>
<sst xmlns="http://schemas.openxmlformats.org/spreadsheetml/2006/main" count="89" uniqueCount="46">
  <si>
    <t>Ezer Ft-ban</t>
  </si>
  <si>
    <t xml:space="preserve">KIADÁSOK JOGCÍMEI </t>
  </si>
  <si>
    <t xml:space="preserve">Önkormányzat </t>
  </si>
  <si>
    <t>Önkormányzat Hivatala</t>
  </si>
  <si>
    <t xml:space="preserve">Mindösszesen </t>
  </si>
  <si>
    <t xml:space="preserve">A. Működési költségvetés kiadásai összesen </t>
  </si>
  <si>
    <t>Kötelező feladat</t>
  </si>
  <si>
    <t>Önként vállalt feladat</t>
  </si>
  <si>
    <t>Állami feladat</t>
  </si>
  <si>
    <t>C. MŰKÖDÉSI KIADÁSOK MINDÖSSZESEN (A+B)</t>
  </si>
  <si>
    <t>D. Felhalmozási költségvetés kiadásai összesen</t>
  </si>
  <si>
    <t xml:space="preserve">B. Finanszírozási működési kiadások összesen </t>
  </si>
  <si>
    <t xml:space="preserve">E. Finanszírozási felhalmozási kiadások összesen </t>
  </si>
  <si>
    <t>F. FELHALMOZÁSI KIADÁSOK MINDÖSSZESEN (D+E)</t>
  </si>
  <si>
    <t>G. KÖLTSÉGVETÉSI KIADÁSOK MINDÖSSZESEN (A+D)</t>
  </si>
  <si>
    <t>H. KIADÁSOK MINDÖSSZESEN (C+F)</t>
  </si>
  <si>
    <t>K1. Személyi juttatás</t>
  </si>
  <si>
    <t xml:space="preserve">K2. Munkaadót terhelő járulékok és szoc. hozzájár. adó </t>
  </si>
  <si>
    <t>K3. Dologi kiadások</t>
  </si>
  <si>
    <t xml:space="preserve">K4. Ellátottak pénzbeli juttatásai </t>
  </si>
  <si>
    <t xml:space="preserve">K5. Egyéb működési kiadások összesen </t>
  </si>
  <si>
    <t>K912. Belföldi értékpapírok kiadásai</t>
  </si>
  <si>
    <t>K916. Pénzeszközök betétként elhelyezése</t>
  </si>
  <si>
    <t>K911. Hitel, kölcsöntörlesztés államháztartáson kívülre</t>
  </si>
  <si>
    <t>K915. Központi, irányító szervi támogatás folyósítása</t>
  </si>
  <si>
    <t xml:space="preserve">K6. Beruházások </t>
  </si>
  <si>
    <t xml:space="preserve">K7. Felujítások </t>
  </si>
  <si>
    <t xml:space="preserve">K8. Egyéb felhalmozási célú kiadások </t>
  </si>
  <si>
    <t xml:space="preserve">         K84. Egyéb felhalmozási támogatások államháztartáson belülre </t>
  </si>
  <si>
    <t xml:space="preserve">        K87. Lakástámogatás</t>
  </si>
  <si>
    <t xml:space="preserve">        K88. Egyéb felhalmozási támogatások államháztartáson belülre </t>
  </si>
  <si>
    <t xml:space="preserve">    K504. Működési célú visszatérítendő támogatások, kölcsönök nyújtása államháztartáson belülre</t>
  </si>
  <si>
    <t xml:space="preserve">    K506. Egyéb működési célú támogatások államháztartáson belülre</t>
  </si>
  <si>
    <t xml:space="preserve">    K508. Működési célú visszatérítendő támogatások, kölcsönök nyújtása államháztartáson kívülre</t>
  </si>
  <si>
    <t>Eredeti előirányzat</t>
  </si>
  <si>
    <t>Módosított előirányzat</t>
  </si>
  <si>
    <t>Mindösszesen</t>
  </si>
  <si>
    <t>Összesen</t>
  </si>
  <si>
    <t>K914. Államházt. Belüli megelőlegezések visszafizetése</t>
  </si>
  <si>
    <t xml:space="preserve">    K501. Nemzetközi kötelezettségek</t>
  </si>
  <si>
    <t xml:space="preserve">   K502.Elvonások, befizetések</t>
  </si>
  <si>
    <t xml:space="preserve">    K513. Tartalékok </t>
  </si>
  <si>
    <t>Teljesítés</t>
  </si>
  <si>
    <t>A Borsod-Abaúj-Zemplén Megyei Önkormányzat 2016. évi kiadásai</t>
  </si>
  <si>
    <t xml:space="preserve">    K512. Egyéb működési célú támogatások államháztartáson kívülre</t>
  </si>
  <si>
    <t xml:space="preserve">   3. melléklet az 5/2017. (V. 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</si>
</sst>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 CE"/>
      <charset val="238"/>
    </font>
    <font>
      <b/>
      <sz val="12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i/>
      <sz val="8"/>
      <name val="Arial CE"/>
      <charset val="238"/>
    </font>
    <font>
      <b/>
      <i/>
      <sz val="8"/>
      <name val="Arial CE"/>
      <charset val="238"/>
    </font>
    <font>
      <b/>
      <sz val="9"/>
      <name val="Arial CE"/>
      <charset val="238"/>
    </font>
    <font>
      <i/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13"/>
      <name val="Arial CE"/>
      <charset val="238"/>
    </font>
    <font>
      <b/>
      <sz val="12"/>
      <name val="Arial CE"/>
      <family val="2"/>
      <charset val="238"/>
    </font>
    <font>
      <sz val="9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0" xfId="0" applyBorder="1"/>
    <xf numFmtId="0" fontId="3" fillId="0" borderId="1" xfId="0" applyFont="1" applyBorder="1" applyAlignment="1">
      <alignment horizontal="left" vertical="center" wrapText="1"/>
    </xf>
    <xf numFmtId="16" fontId="3" fillId="0" borderId="1" xfId="0" applyNumberFormat="1" applyFont="1" applyBorder="1" applyAlignment="1">
      <alignment horizontal="left" wrapText="1"/>
    </xf>
    <xf numFmtId="0" fontId="4" fillId="0" borderId="1" xfId="0" applyFont="1" applyBorder="1"/>
    <xf numFmtId="0" fontId="5" fillId="0" borderId="1" xfId="0" applyFont="1" applyBorder="1"/>
    <xf numFmtId="0" fontId="3" fillId="0" borderId="1" xfId="0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16" fontId="3" fillId="0" borderId="1" xfId="0" applyNumberFormat="1" applyFont="1" applyBorder="1" applyAlignment="1">
      <alignment horizontal="left" vertical="center" wrapText="1"/>
    </xf>
    <xf numFmtId="16" fontId="3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0" fillId="0" borderId="1" xfId="0" applyBorder="1"/>
    <xf numFmtId="0" fontId="7" fillId="0" borderId="1" xfId="0" applyFont="1" applyBorder="1"/>
    <xf numFmtId="0" fontId="2" fillId="2" borderId="1" xfId="0" applyFont="1" applyFill="1" applyBorder="1"/>
    <xf numFmtId="0" fontId="3" fillId="2" borderId="1" xfId="0" applyFont="1" applyFill="1" applyBorder="1"/>
    <xf numFmtId="0" fontId="3" fillId="0" borderId="1" xfId="0" applyFont="1" applyBorder="1" applyAlignment="1">
      <alignment wrapText="1"/>
    </xf>
    <xf numFmtId="0" fontId="2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wrapText="1"/>
    </xf>
    <xf numFmtId="16" fontId="9" fillId="0" borderId="1" xfId="0" applyNumberFormat="1" applyFont="1" applyBorder="1" applyAlignment="1">
      <alignment horizontal="left" wrapText="1"/>
    </xf>
    <xf numFmtId="0" fontId="3" fillId="0" borderId="1" xfId="0" applyFont="1" applyBorder="1" applyAlignment="1">
      <alignment horizontal="right"/>
    </xf>
    <xf numFmtId="3" fontId="2" fillId="2" borderId="1" xfId="0" applyNumberFormat="1" applyFont="1" applyFill="1" applyBorder="1"/>
    <xf numFmtId="3" fontId="4" fillId="0" borderId="1" xfId="0" applyNumberFormat="1" applyFont="1" applyBorder="1" applyAlignment="1">
      <alignment horizontal="right" wrapText="1"/>
    </xf>
    <xf numFmtId="3" fontId="2" fillId="0" borderId="1" xfId="0" applyNumberFormat="1" applyFont="1" applyBorder="1" applyAlignment="1">
      <alignment horizontal="right" vertical="center" wrapText="1"/>
    </xf>
    <xf numFmtId="3" fontId="2" fillId="2" borderId="1" xfId="0" applyNumberFormat="1" applyFont="1" applyFill="1" applyBorder="1" applyAlignment="1">
      <alignment vertical="center" wrapText="1"/>
    </xf>
    <xf numFmtId="3" fontId="3" fillId="0" borderId="1" xfId="0" applyNumberFormat="1" applyFont="1" applyBorder="1" applyAlignment="1">
      <alignment wrapText="1"/>
    </xf>
    <xf numFmtId="3" fontId="3" fillId="0" borderId="1" xfId="0" applyNumberFormat="1" applyFont="1" applyBorder="1" applyAlignment="1">
      <alignment horizontal="right"/>
    </xf>
    <xf numFmtId="3" fontId="5" fillId="0" borderId="1" xfId="0" applyNumberFormat="1" applyFont="1" applyBorder="1"/>
    <xf numFmtId="3" fontId="3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right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wrapText="1"/>
    </xf>
    <xf numFmtId="16" fontId="3" fillId="0" borderId="1" xfId="0" applyNumberFormat="1" applyFont="1" applyBorder="1" applyAlignment="1">
      <alignment horizontal="right" vertical="center" wrapText="1"/>
    </xf>
    <xf numFmtId="1" fontId="3" fillId="0" borderId="1" xfId="0" applyNumberFormat="1" applyFont="1" applyBorder="1" applyAlignment="1">
      <alignment horizontal="right" wrapText="1"/>
    </xf>
    <xf numFmtId="3" fontId="3" fillId="2" borderId="1" xfId="0" applyNumberFormat="1" applyFont="1" applyFill="1" applyBorder="1" applyAlignment="1">
      <alignment horizontal="right" wrapText="1"/>
    </xf>
    <xf numFmtId="0" fontId="9" fillId="0" borderId="1" xfId="0" applyFont="1" applyBorder="1" applyAlignment="1">
      <alignment horizontal="left"/>
    </xf>
    <xf numFmtId="0" fontId="5" fillId="0" borderId="1" xfId="0" applyFont="1" applyBorder="1" applyAlignment="1">
      <alignment wrapText="1"/>
    </xf>
    <xf numFmtId="0" fontId="2" fillId="3" borderId="1" xfId="0" applyFont="1" applyFill="1" applyBorder="1" applyAlignment="1">
      <alignment horizontal="left" vertical="center"/>
    </xf>
    <xf numFmtId="3" fontId="2" fillId="3" borderId="1" xfId="0" applyNumberFormat="1" applyFont="1" applyFill="1" applyBorder="1" applyAlignment="1">
      <alignment horizontal="right" vertical="center"/>
    </xf>
    <xf numFmtId="3" fontId="2" fillId="3" borderId="1" xfId="0" applyNumberFormat="1" applyFont="1" applyFill="1" applyBorder="1" applyAlignment="1">
      <alignment horizontal="right" vertical="center" wrapText="1"/>
    </xf>
    <xf numFmtId="0" fontId="2" fillId="3" borderId="1" xfId="0" applyFont="1" applyFill="1" applyBorder="1"/>
    <xf numFmtId="3" fontId="4" fillId="3" borderId="1" xfId="0" applyNumberFormat="1" applyFont="1" applyFill="1" applyBorder="1" applyAlignment="1">
      <alignment horizontal="right" wrapText="1"/>
    </xf>
    <xf numFmtId="0" fontId="4" fillId="3" borderId="1" xfId="0" applyFont="1" applyFill="1" applyBorder="1" applyAlignment="1">
      <alignment horizontal="right"/>
    </xf>
    <xf numFmtId="3" fontId="4" fillId="3" borderId="1" xfId="0" applyNumberFormat="1" applyFont="1" applyFill="1" applyBorder="1" applyAlignment="1">
      <alignment wrapText="1"/>
    </xf>
    <xf numFmtId="0" fontId="3" fillId="3" borderId="1" xfId="0" applyFont="1" applyFill="1" applyBorder="1" applyAlignment="1">
      <alignment horizontal="right"/>
    </xf>
    <xf numFmtId="16" fontId="3" fillId="3" borderId="1" xfId="0" applyNumberFormat="1" applyFont="1" applyFill="1" applyBorder="1" applyAlignment="1">
      <alignment wrapText="1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left" wrapText="1"/>
    </xf>
    <xf numFmtId="3" fontId="3" fillId="3" borderId="1" xfId="0" applyNumberFormat="1" applyFont="1" applyFill="1" applyBorder="1"/>
    <xf numFmtId="0" fontId="7" fillId="3" borderId="1" xfId="0" applyFont="1" applyFill="1" applyBorder="1"/>
    <xf numFmtId="3" fontId="2" fillId="3" borderId="1" xfId="0" applyNumberFormat="1" applyFont="1" applyFill="1" applyBorder="1"/>
    <xf numFmtId="0" fontId="4" fillId="3" borderId="1" xfId="0" applyFont="1" applyFill="1" applyBorder="1" applyAlignment="1">
      <alignment horizontal="right" vertical="center"/>
    </xf>
    <xf numFmtId="3" fontId="2" fillId="3" borderId="1" xfId="0" applyNumberFormat="1" applyFont="1" applyFill="1" applyBorder="1" applyAlignment="1">
      <alignment vertical="center" wrapText="1"/>
    </xf>
    <xf numFmtId="0" fontId="6" fillId="3" borderId="1" xfId="0" applyFont="1" applyFill="1" applyBorder="1"/>
    <xf numFmtId="3" fontId="2" fillId="0" borderId="1" xfId="0" applyNumberFormat="1" applyFont="1" applyBorder="1" applyAlignment="1">
      <alignment horizontal="right" wrapText="1"/>
    </xf>
    <xf numFmtId="3" fontId="2" fillId="3" borderId="1" xfId="0" applyNumberFormat="1" applyFont="1" applyFill="1" applyBorder="1" applyAlignment="1">
      <alignment horizontal="right" wrapText="1"/>
    </xf>
    <xf numFmtId="3" fontId="2" fillId="3" borderId="4" xfId="0" applyNumberFormat="1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0" fillId="0" borderId="11" xfId="0" applyBorder="1" applyAlignment="1">
      <alignment horizontal="right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center" vertical="center"/>
    </xf>
    <xf numFmtId="0" fontId="12" fillId="6" borderId="10" xfId="0" applyFont="1" applyFill="1" applyBorder="1" applyAlignment="1">
      <alignment horizontal="center" vertical="center"/>
    </xf>
    <xf numFmtId="0" fontId="12" fillId="6" borderId="11" xfId="0" applyFont="1" applyFill="1" applyBorder="1" applyAlignment="1">
      <alignment horizontal="center" vertical="center"/>
    </xf>
    <xf numFmtId="0" fontId="12" fillId="6" borderId="12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5"/>
  <sheetViews>
    <sheetView tabSelected="1" view="pageBreakPreview" topLeftCell="AB1" zoomScaleNormal="100" zoomScaleSheetLayoutView="100" workbookViewId="0">
      <pane ySplit="6" topLeftCell="A7" activePane="bottomLeft" state="frozen"/>
      <selection pane="bottomLeft" activeCell="A3" sqref="A3:AI3"/>
    </sheetView>
  </sheetViews>
  <sheetFormatPr defaultRowHeight="12.75" x14ac:dyDescent="0.2"/>
  <cols>
    <col min="1" max="1" width="39.140625" customWidth="1"/>
    <col min="2" max="4" width="10.85546875" customWidth="1"/>
    <col min="5" max="8" width="10.42578125" customWidth="1"/>
    <col min="9" max="10" width="10.7109375" customWidth="1"/>
    <col min="11" max="11" width="12" customWidth="1"/>
    <col min="12" max="13" width="12.7109375" customWidth="1"/>
    <col min="14" max="16" width="9.85546875" customWidth="1"/>
    <col min="17" max="17" width="10.42578125" customWidth="1"/>
    <col min="18" max="19" width="10.5703125" customWidth="1"/>
    <col min="20" max="22" width="9.5703125" customWidth="1"/>
    <col min="23" max="25" width="13" customWidth="1"/>
    <col min="26" max="28" width="10.5703125" customWidth="1"/>
    <col min="29" max="31" width="10.85546875" customWidth="1"/>
    <col min="32" max="32" width="10.28515625" customWidth="1"/>
    <col min="33" max="34" width="10.7109375" customWidth="1"/>
    <col min="35" max="35" width="11.28515625" customWidth="1"/>
    <col min="36" max="36" width="11.140625" customWidth="1"/>
    <col min="37" max="37" width="11.42578125" customWidth="1"/>
    <col min="38" max="39" width="10" customWidth="1"/>
    <col min="40" max="40" width="9.42578125" customWidth="1"/>
    <col min="41" max="41" width="10.140625" customWidth="1"/>
    <col min="42" max="42" width="11.42578125" customWidth="1"/>
    <col min="43" max="43" width="12.7109375" customWidth="1"/>
  </cols>
  <sheetData>
    <row r="1" spans="1:43" ht="12.75" customHeight="1" x14ac:dyDescent="0.2">
      <c r="A1" s="68" t="s">
        <v>45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</row>
    <row r="2" spans="1:43" ht="18" customHeight="1" x14ac:dyDescent="0.25">
      <c r="A2" s="69" t="s">
        <v>43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1"/>
    </row>
    <row r="3" spans="1:43" ht="15" customHeight="1" x14ac:dyDescent="0.25">
      <c r="A3" s="70" t="s">
        <v>0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1"/>
    </row>
    <row r="4" spans="1:43" ht="15" customHeight="1" x14ac:dyDescent="0.2">
      <c r="A4" s="71" t="s">
        <v>1</v>
      </c>
      <c r="B4" s="80" t="s">
        <v>2</v>
      </c>
      <c r="C4" s="81"/>
      <c r="D4" s="81"/>
      <c r="E4" s="81"/>
      <c r="F4" s="81"/>
      <c r="G4" s="81"/>
      <c r="H4" s="81"/>
      <c r="I4" s="81"/>
      <c r="J4" s="81"/>
      <c r="K4" s="81"/>
      <c r="L4" s="81"/>
      <c r="M4" s="82"/>
      <c r="N4" s="74" t="s">
        <v>3</v>
      </c>
      <c r="O4" s="75"/>
      <c r="P4" s="75"/>
      <c r="Q4" s="75"/>
      <c r="R4" s="75"/>
      <c r="S4" s="75"/>
      <c r="T4" s="75"/>
      <c r="U4" s="75"/>
      <c r="V4" s="75"/>
      <c r="W4" s="75"/>
      <c r="X4" s="75"/>
      <c r="Y4" s="76"/>
      <c r="Z4" s="66" t="s">
        <v>4</v>
      </c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</row>
    <row r="5" spans="1:43" ht="10.5" customHeight="1" x14ac:dyDescent="0.2">
      <c r="A5" s="72"/>
      <c r="B5" s="83"/>
      <c r="C5" s="84"/>
      <c r="D5" s="84"/>
      <c r="E5" s="84"/>
      <c r="F5" s="84"/>
      <c r="G5" s="84"/>
      <c r="H5" s="84"/>
      <c r="I5" s="84"/>
      <c r="J5" s="84"/>
      <c r="K5" s="84"/>
      <c r="L5" s="84"/>
      <c r="M5" s="85"/>
      <c r="N5" s="77"/>
      <c r="O5" s="78"/>
      <c r="P5" s="78"/>
      <c r="Q5" s="78"/>
      <c r="R5" s="78"/>
      <c r="S5" s="78"/>
      <c r="T5" s="78"/>
      <c r="U5" s="78"/>
      <c r="V5" s="78"/>
      <c r="W5" s="78"/>
      <c r="X5" s="78"/>
      <c r="Y5" s="79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</row>
    <row r="6" spans="1:43" ht="39" customHeight="1" x14ac:dyDescent="0.2">
      <c r="A6" s="72"/>
      <c r="B6" s="63" t="s">
        <v>6</v>
      </c>
      <c r="C6" s="64"/>
      <c r="D6" s="65"/>
      <c r="E6" s="63" t="s">
        <v>7</v>
      </c>
      <c r="F6" s="64"/>
      <c r="G6" s="65"/>
      <c r="H6" s="63" t="s">
        <v>8</v>
      </c>
      <c r="I6" s="64"/>
      <c r="J6" s="65"/>
      <c r="K6" s="63" t="s">
        <v>37</v>
      </c>
      <c r="L6" s="64"/>
      <c r="M6" s="65"/>
      <c r="N6" s="63" t="s">
        <v>6</v>
      </c>
      <c r="O6" s="64"/>
      <c r="P6" s="65"/>
      <c r="Q6" s="63" t="s">
        <v>7</v>
      </c>
      <c r="R6" s="64"/>
      <c r="S6" s="65"/>
      <c r="T6" s="63" t="s">
        <v>8</v>
      </c>
      <c r="U6" s="64"/>
      <c r="V6" s="65"/>
      <c r="W6" s="63" t="s">
        <v>37</v>
      </c>
      <c r="X6" s="64"/>
      <c r="Y6" s="65"/>
      <c r="Z6" s="63" t="s">
        <v>6</v>
      </c>
      <c r="AA6" s="64"/>
      <c r="AB6" s="64"/>
      <c r="AC6" s="63" t="s">
        <v>7</v>
      </c>
      <c r="AD6" s="64"/>
      <c r="AE6" s="65"/>
      <c r="AF6" s="63" t="s">
        <v>8</v>
      </c>
      <c r="AG6" s="64"/>
      <c r="AH6" s="65"/>
      <c r="AI6" s="67" t="s">
        <v>36</v>
      </c>
      <c r="AJ6" s="67"/>
      <c r="AK6" s="67"/>
    </row>
    <row r="7" spans="1:43" ht="39" customHeight="1" x14ac:dyDescent="0.2">
      <c r="A7" s="73"/>
      <c r="B7" s="21" t="s">
        <v>34</v>
      </c>
      <c r="C7" s="21" t="s">
        <v>35</v>
      </c>
      <c r="D7" s="62" t="s">
        <v>42</v>
      </c>
      <c r="E7" s="21" t="s">
        <v>34</v>
      </c>
      <c r="F7" s="21" t="s">
        <v>35</v>
      </c>
      <c r="G7" s="62" t="s">
        <v>42</v>
      </c>
      <c r="H7" s="21" t="s">
        <v>34</v>
      </c>
      <c r="I7" s="21" t="s">
        <v>35</v>
      </c>
      <c r="J7" s="62" t="s">
        <v>42</v>
      </c>
      <c r="K7" s="21" t="s">
        <v>34</v>
      </c>
      <c r="L7" s="21" t="s">
        <v>35</v>
      </c>
      <c r="M7" s="62" t="s">
        <v>42</v>
      </c>
      <c r="N7" s="21" t="s">
        <v>34</v>
      </c>
      <c r="O7" s="21" t="s">
        <v>35</v>
      </c>
      <c r="P7" s="62" t="s">
        <v>42</v>
      </c>
      <c r="Q7" s="21" t="s">
        <v>34</v>
      </c>
      <c r="R7" s="21" t="s">
        <v>35</v>
      </c>
      <c r="S7" s="62" t="s">
        <v>42</v>
      </c>
      <c r="T7" s="21" t="s">
        <v>34</v>
      </c>
      <c r="U7" s="21" t="s">
        <v>35</v>
      </c>
      <c r="V7" s="62" t="s">
        <v>42</v>
      </c>
      <c r="W7" s="21" t="s">
        <v>34</v>
      </c>
      <c r="X7" s="21" t="s">
        <v>35</v>
      </c>
      <c r="Y7" s="62" t="s">
        <v>42</v>
      </c>
      <c r="Z7" s="21" t="s">
        <v>34</v>
      </c>
      <c r="AA7" s="21" t="s">
        <v>35</v>
      </c>
      <c r="AB7" s="62" t="s">
        <v>42</v>
      </c>
      <c r="AC7" s="21" t="s">
        <v>34</v>
      </c>
      <c r="AD7" s="21" t="s">
        <v>35</v>
      </c>
      <c r="AE7" s="62" t="s">
        <v>42</v>
      </c>
      <c r="AF7" s="21" t="s">
        <v>34</v>
      </c>
      <c r="AG7" s="21" t="s">
        <v>35</v>
      </c>
      <c r="AH7" s="62" t="s">
        <v>42</v>
      </c>
      <c r="AI7" s="21" t="s">
        <v>34</v>
      </c>
      <c r="AJ7" s="21" t="s">
        <v>35</v>
      </c>
      <c r="AK7" s="62" t="s">
        <v>42</v>
      </c>
    </row>
    <row r="8" spans="1:43" ht="21.75" customHeight="1" x14ac:dyDescent="0.2">
      <c r="A8" s="41" t="s">
        <v>5</v>
      </c>
      <c r="B8" s="42">
        <f>B9+B10+B11+B12+B13</f>
        <v>150858</v>
      </c>
      <c r="C8" s="42">
        <f t="shared" ref="C8:V8" si="0">C9+C10+C11+C12+C13</f>
        <v>408970</v>
      </c>
      <c r="D8" s="42">
        <f t="shared" si="0"/>
        <v>161407</v>
      </c>
      <c r="E8" s="42">
        <f t="shared" si="0"/>
        <v>16000</v>
      </c>
      <c r="F8" s="42">
        <f t="shared" si="0"/>
        <v>16649</v>
      </c>
      <c r="G8" s="42">
        <f t="shared" si="0"/>
        <v>6606</v>
      </c>
      <c r="H8" s="42">
        <f t="shared" si="0"/>
        <v>0</v>
      </c>
      <c r="I8" s="42">
        <f t="shared" si="0"/>
        <v>15000</v>
      </c>
      <c r="J8" s="42">
        <f t="shared" si="0"/>
        <v>0</v>
      </c>
      <c r="K8" s="42">
        <f t="shared" ref="K8:K25" si="1">B8+E8+H8</f>
        <v>166858</v>
      </c>
      <c r="L8" s="42">
        <f t="shared" ref="L8:L25" si="2">C8+F8+I8</f>
        <v>440619</v>
      </c>
      <c r="M8" s="42">
        <f t="shared" ref="M8:M25" si="3">D8+G8+J8</f>
        <v>168013</v>
      </c>
      <c r="N8" s="42">
        <f t="shared" si="0"/>
        <v>272142</v>
      </c>
      <c r="O8" s="42">
        <f t="shared" si="0"/>
        <v>413231</v>
      </c>
      <c r="P8" s="42">
        <f t="shared" si="0"/>
        <v>201035</v>
      </c>
      <c r="Q8" s="42">
        <f t="shared" si="0"/>
        <v>0</v>
      </c>
      <c r="R8" s="42">
        <f t="shared" si="0"/>
        <v>0</v>
      </c>
      <c r="S8" s="42">
        <f t="shared" si="0"/>
        <v>0</v>
      </c>
      <c r="T8" s="42">
        <f t="shared" si="0"/>
        <v>0</v>
      </c>
      <c r="U8" s="42">
        <f t="shared" si="0"/>
        <v>15577</v>
      </c>
      <c r="V8" s="42">
        <f t="shared" si="0"/>
        <v>15577</v>
      </c>
      <c r="W8" s="42">
        <f t="shared" ref="W8:W20" si="4">N8+Q8+T8</f>
        <v>272142</v>
      </c>
      <c r="X8" s="42">
        <f t="shared" ref="X8:X20" si="5">O8+R8+U8</f>
        <v>428808</v>
      </c>
      <c r="Y8" s="42">
        <f t="shared" ref="Y8:Y20" si="6">P8+S8+V8</f>
        <v>216612</v>
      </c>
      <c r="Z8" s="60">
        <f t="shared" ref="Z8:Z42" si="7">B8+N8</f>
        <v>423000</v>
      </c>
      <c r="AA8" s="60">
        <f t="shared" ref="AA8:AA42" si="8">C8+O8</f>
        <v>822201</v>
      </c>
      <c r="AB8" s="60">
        <f t="shared" ref="AB8:AB42" si="9">D8+P8</f>
        <v>362442</v>
      </c>
      <c r="AC8" s="60">
        <f t="shared" ref="AC8:AC42" si="10">E8+Q8</f>
        <v>16000</v>
      </c>
      <c r="AD8" s="60">
        <f t="shared" ref="AD8:AD42" si="11">F8+R8</f>
        <v>16649</v>
      </c>
      <c r="AE8" s="60">
        <f t="shared" ref="AE8:AE42" si="12">G8+S8</f>
        <v>6606</v>
      </c>
      <c r="AF8" s="60">
        <f t="shared" ref="AF8:AF42" si="13">H8+T8</f>
        <v>0</v>
      </c>
      <c r="AG8" s="60">
        <f t="shared" ref="AG8:AG42" si="14">I8+U8</f>
        <v>30577</v>
      </c>
      <c r="AH8" s="60">
        <f t="shared" ref="AH8:AH42" si="15">J8+V8</f>
        <v>15577</v>
      </c>
      <c r="AI8" s="60">
        <f t="shared" ref="AI8:AI42" si="16">K8+W8</f>
        <v>439000</v>
      </c>
      <c r="AJ8" s="60">
        <f t="shared" ref="AJ8:AJ42" si="17">L8+X8</f>
        <v>869427</v>
      </c>
      <c r="AK8" s="60">
        <f t="shared" ref="AK8:AK42" si="18">M8+Y8</f>
        <v>384625</v>
      </c>
    </row>
    <row r="9" spans="1:43" ht="24" customHeight="1" x14ac:dyDescent="0.2">
      <c r="A9" s="2" t="s">
        <v>16</v>
      </c>
      <c r="B9" s="24">
        <v>75246</v>
      </c>
      <c r="C9" s="24">
        <v>85039</v>
      </c>
      <c r="D9" s="24">
        <v>82185</v>
      </c>
      <c r="E9" s="2"/>
      <c r="F9" s="2"/>
      <c r="G9" s="2"/>
      <c r="H9" s="2"/>
      <c r="I9" s="2"/>
      <c r="J9" s="2"/>
      <c r="K9" s="48">
        <f t="shared" si="1"/>
        <v>75246</v>
      </c>
      <c r="L9" s="48">
        <f t="shared" si="2"/>
        <v>85039</v>
      </c>
      <c r="M9" s="42">
        <f t="shared" si="3"/>
        <v>82185</v>
      </c>
      <c r="N9" s="30">
        <v>175365</v>
      </c>
      <c r="O9" s="30">
        <v>177990</v>
      </c>
      <c r="P9" s="30">
        <v>129920</v>
      </c>
      <c r="Q9" s="3"/>
      <c r="R9" s="3"/>
      <c r="S9" s="3"/>
      <c r="T9" s="24">
        <v>0</v>
      </c>
      <c r="U9" s="24">
        <v>10915</v>
      </c>
      <c r="V9" s="24">
        <v>10915</v>
      </c>
      <c r="W9" s="52">
        <f t="shared" si="4"/>
        <v>175365</v>
      </c>
      <c r="X9" s="52">
        <f t="shared" si="5"/>
        <v>188905</v>
      </c>
      <c r="Y9" s="42">
        <f t="shared" si="6"/>
        <v>140835</v>
      </c>
      <c r="Z9" s="27">
        <f t="shared" si="7"/>
        <v>250611</v>
      </c>
      <c r="AA9" s="27">
        <f t="shared" si="8"/>
        <v>263029</v>
      </c>
      <c r="AB9" s="60">
        <f t="shared" si="9"/>
        <v>212105</v>
      </c>
      <c r="AC9" s="27">
        <f t="shared" si="10"/>
        <v>0</v>
      </c>
      <c r="AD9" s="27">
        <f t="shared" si="11"/>
        <v>0</v>
      </c>
      <c r="AE9" s="60">
        <f t="shared" si="12"/>
        <v>0</v>
      </c>
      <c r="AF9" s="27">
        <f t="shared" si="13"/>
        <v>0</v>
      </c>
      <c r="AG9" s="27">
        <f t="shared" si="14"/>
        <v>10915</v>
      </c>
      <c r="AH9" s="60">
        <f t="shared" si="15"/>
        <v>10915</v>
      </c>
      <c r="AI9" s="43">
        <f t="shared" si="16"/>
        <v>250611</v>
      </c>
      <c r="AJ9" s="43">
        <f t="shared" si="17"/>
        <v>273944</v>
      </c>
      <c r="AK9" s="60">
        <f t="shared" si="18"/>
        <v>223020</v>
      </c>
      <c r="AL9" s="5"/>
      <c r="AM9" s="5"/>
      <c r="AN9" s="5"/>
      <c r="AO9" s="5"/>
      <c r="AQ9" s="5"/>
    </row>
    <row r="10" spans="1:43" ht="23.25" customHeight="1" x14ac:dyDescent="0.2">
      <c r="A10" s="6" t="s">
        <v>17</v>
      </c>
      <c r="B10" s="33">
        <v>16982</v>
      </c>
      <c r="C10" s="33">
        <v>20782</v>
      </c>
      <c r="D10" s="33">
        <v>19707</v>
      </c>
      <c r="E10" s="6"/>
      <c r="F10" s="6"/>
      <c r="G10" s="6"/>
      <c r="H10" s="6"/>
      <c r="I10" s="6"/>
      <c r="J10" s="6"/>
      <c r="K10" s="48">
        <f t="shared" si="1"/>
        <v>16982</v>
      </c>
      <c r="L10" s="48">
        <f t="shared" si="2"/>
        <v>20782</v>
      </c>
      <c r="M10" s="42">
        <f t="shared" si="3"/>
        <v>19707</v>
      </c>
      <c r="N10" s="30">
        <v>53863</v>
      </c>
      <c r="O10" s="30">
        <v>54541</v>
      </c>
      <c r="P10" s="30">
        <v>34870</v>
      </c>
      <c r="Q10" s="3"/>
      <c r="R10" s="3"/>
      <c r="S10" s="3"/>
      <c r="T10" s="24">
        <v>0</v>
      </c>
      <c r="U10" s="24">
        <v>2947</v>
      </c>
      <c r="V10" s="24">
        <v>2947</v>
      </c>
      <c r="W10" s="52">
        <f t="shared" si="4"/>
        <v>53863</v>
      </c>
      <c r="X10" s="52">
        <f t="shared" si="5"/>
        <v>57488</v>
      </c>
      <c r="Y10" s="42">
        <f t="shared" si="6"/>
        <v>37817</v>
      </c>
      <c r="Z10" s="27">
        <f t="shared" si="7"/>
        <v>70845</v>
      </c>
      <c r="AA10" s="27">
        <f t="shared" si="8"/>
        <v>75323</v>
      </c>
      <c r="AB10" s="60">
        <f t="shared" si="9"/>
        <v>54577</v>
      </c>
      <c r="AC10" s="27">
        <f t="shared" si="10"/>
        <v>0</v>
      </c>
      <c r="AD10" s="27">
        <f t="shared" si="11"/>
        <v>0</v>
      </c>
      <c r="AE10" s="60">
        <f t="shared" si="12"/>
        <v>0</v>
      </c>
      <c r="AF10" s="27">
        <f t="shared" si="13"/>
        <v>0</v>
      </c>
      <c r="AG10" s="27">
        <f t="shared" si="14"/>
        <v>2947</v>
      </c>
      <c r="AH10" s="60">
        <f t="shared" si="15"/>
        <v>2947</v>
      </c>
      <c r="AI10" s="43">
        <f t="shared" si="16"/>
        <v>70845</v>
      </c>
      <c r="AJ10" s="43">
        <f t="shared" si="17"/>
        <v>78270</v>
      </c>
      <c r="AK10" s="60">
        <f t="shared" si="18"/>
        <v>57524</v>
      </c>
      <c r="AL10" s="5"/>
      <c r="AM10" s="5"/>
      <c r="AN10" s="5"/>
      <c r="AO10" s="5"/>
      <c r="AQ10" s="5"/>
    </row>
    <row r="11" spans="1:43" ht="20.25" customHeight="1" x14ac:dyDescent="0.2">
      <c r="A11" s="2" t="s">
        <v>18</v>
      </c>
      <c r="B11" s="24">
        <v>42630</v>
      </c>
      <c r="C11" s="24">
        <v>138605</v>
      </c>
      <c r="D11" s="24">
        <v>25597</v>
      </c>
      <c r="E11" s="2"/>
      <c r="F11" s="2"/>
      <c r="G11" s="2"/>
      <c r="H11" s="2"/>
      <c r="I11" s="2"/>
      <c r="J11" s="2"/>
      <c r="K11" s="48">
        <f t="shared" si="1"/>
        <v>42630</v>
      </c>
      <c r="L11" s="48">
        <f t="shared" si="2"/>
        <v>138605</v>
      </c>
      <c r="M11" s="42">
        <f t="shared" si="3"/>
        <v>25597</v>
      </c>
      <c r="N11" s="30">
        <v>42914</v>
      </c>
      <c r="O11" s="30">
        <v>60230</v>
      </c>
      <c r="P11" s="30">
        <v>36245</v>
      </c>
      <c r="Q11" s="3"/>
      <c r="R11" s="3"/>
      <c r="S11" s="3"/>
      <c r="T11" s="24">
        <v>0</v>
      </c>
      <c r="U11" s="24">
        <v>1715</v>
      </c>
      <c r="V11" s="24">
        <v>1715</v>
      </c>
      <c r="W11" s="52">
        <f t="shared" si="4"/>
        <v>42914</v>
      </c>
      <c r="X11" s="52">
        <f t="shared" si="5"/>
        <v>61945</v>
      </c>
      <c r="Y11" s="42">
        <f t="shared" si="6"/>
        <v>37960</v>
      </c>
      <c r="Z11" s="27">
        <f t="shared" si="7"/>
        <v>85544</v>
      </c>
      <c r="AA11" s="27">
        <f t="shared" si="8"/>
        <v>198835</v>
      </c>
      <c r="AB11" s="60">
        <f t="shared" si="9"/>
        <v>61842</v>
      </c>
      <c r="AC11" s="27">
        <f t="shared" si="10"/>
        <v>0</v>
      </c>
      <c r="AD11" s="27">
        <f t="shared" si="11"/>
        <v>0</v>
      </c>
      <c r="AE11" s="60">
        <f t="shared" si="12"/>
        <v>0</v>
      </c>
      <c r="AF11" s="27">
        <f t="shared" si="13"/>
        <v>0</v>
      </c>
      <c r="AG11" s="27">
        <f t="shared" si="14"/>
        <v>1715</v>
      </c>
      <c r="AH11" s="60">
        <f t="shared" si="15"/>
        <v>1715</v>
      </c>
      <c r="AI11" s="43">
        <f t="shared" si="16"/>
        <v>85544</v>
      </c>
      <c r="AJ11" s="43">
        <f t="shared" si="17"/>
        <v>200550</v>
      </c>
      <c r="AK11" s="60">
        <f t="shared" si="18"/>
        <v>63557</v>
      </c>
      <c r="AL11" s="5"/>
      <c r="AM11" s="5"/>
      <c r="AN11" s="5"/>
      <c r="AO11" s="5"/>
      <c r="AQ11" s="5"/>
    </row>
    <row r="12" spans="1:43" ht="21.75" customHeight="1" x14ac:dyDescent="0.2">
      <c r="A12" s="7" t="s">
        <v>19</v>
      </c>
      <c r="B12" s="7"/>
      <c r="C12" s="7"/>
      <c r="D12" s="7"/>
      <c r="E12" s="7"/>
      <c r="F12" s="7"/>
      <c r="G12" s="7"/>
      <c r="H12" s="7"/>
      <c r="I12" s="7"/>
      <c r="J12" s="7"/>
      <c r="K12" s="48">
        <f t="shared" si="1"/>
        <v>0</v>
      </c>
      <c r="L12" s="48">
        <f t="shared" si="2"/>
        <v>0</v>
      </c>
      <c r="M12" s="42">
        <f t="shared" si="3"/>
        <v>0</v>
      </c>
      <c r="N12" s="4">
        <v>0</v>
      </c>
      <c r="O12" s="4">
        <v>0</v>
      </c>
      <c r="P12" s="4">
        <v>0</v>
      </c>
      <c r="Q12" s="4"/>
      <c r="R12" s="4"/>
      <c r="S12" s="4"/>
      <c r="T12" s="4"/>
      <c r="U12" s="4"/>
      <c r="V12" s="4"/>
      <c r="W12" s="52">
        <f t="shared" si="4"/>
        <v>0</v>
      </c>
      <c r="X12" s="52">
        <f t="shared" si="5"/>
        <v>0</v>
      </c>
      <c r="Y12" s="42">
        <f t="shared" si="6"/>
        <v>0</v>
      </c>
      <c r="Z12" s="27">
        <f t="shared" si="7"/>
        <v>0</v>
      </c>
      <c r="AA12" s="27">
        <f t="shared" si="8"/>
        <v>0</v>
      </c>
      <c r="AB12" s="60">
        <f t="shared" si="9"/>
        <v>0</v>
      </c>
      <c r="AC12" s="27">
        <f t="shared" si="10"/>
        <v>0</v>
      </c>
      <c r="AD12" s="27">
        <f t="shared" si="11"/>
        <v>0</v>
      </c>
      <c r="AE12" s="60">
        <f t="shared" si="12"/>
        <v>0</v>
      </c>
      <c r="AF12" s="27">
        <f t="shared" si="13"/>
        <v>0</v>
      </c>
      <c r="AG12" s="27">
        <f t="shared" si="14"/>
        <v>0</v>
      </c>
      <c r="AH12" s="60">
        <f t="shared" si="15"/>
        <v>0</v>
      </c>
      <c r="AI12" s="43">
        <f t="shared" si="16"/>
        <v>0</v>
      </c>
      <c r="AJ12" s="43">
        <f t="shared" si="17"/>
        <v>0</v>
      </c>
      <c r="AK12" s="60">
        <f t="shared" si="18"/>
        <v>0</v>
      </c>
      <c r="AL12" s="5"/>
      <c r="AM12" s="5"/>
      <c r="AN12" s="5"/>
      <c r="AO12" s="5"/>
      <c r="AQ12" s="5"/>
    </row>
    <row r="13" spans="1:43" ht="23.25" customHeight="1" x14ac:dyDescent="0.2">
      <c r="A13" s="2" t="s">
        <v>20</v>
      </c>
      <c r="B13" s="24">
        <f t="shared" ref="B13:J13" si="19">SUM(B14:B20)</f>
        <v>16000</v>
      </c>
      <c r="C13" s="24">
        <f t="shared" si="19"/>
        <v>164544</v>
      </c>
      <c r="D13" s="24">
        <f t="shared" si="19"/>
        <v>33918</v>
      </c>
      <c r="E13" s="24">
        <f t="shared" si="19"/>
        <v>16000</v>
      </c>
      <c r="F13" s="24">
        <f t="shared" si="19"/>
        <v>16649</v>
      </c>
      <c r="G13" s="24">
        <f t="shared" si="19"/>
        <v>6606</v>
      </c>
      <c r="H13" s="24">
        <f t="shared" si="19"/>
        <v>0</v>
      </c>
      <c r="I13" s="24">
        <f t="shared" si="19"/>
        <v>15000</v>
      </c>
      <c r="J13" s="24">
        <f t="shared" si="19"/>
        <v>0</v>
      </c>
      <c r="K13" s="61">
        <f t="shared" si="1"/>
        <v>32000</v>
      </c>
      <c r="L13" s="61">
        <f t="shared" si="2"/>
        <v>196193</v>
      </c>
      <c r="M13" s="42">
        <f t="shared" si="3"/>
        <v>40524</v>
      </c>
      <c r="N13" s="30">
        <f t="shared" ref="N13:V13" si="20">SUM(N14:N20)</f>
        <v>0</v>
      </c>
      <c r="O13" s="30">
        <f t="shared" si="20"/>
        <v>120470</v>
      </c>
      <c r="P13" s="30">
        <f t="shared" si="20"/>
        <v>0</v>
      </c>
      <c r="Q13" s="30">
        <f t="shared" si="20"/>
        <v>0</v>
      </c>
      <c r="R13" s="30">
        <f t="shared" si="20"/>
        <v>0</v>
      </c>
      <c r="S13" s="30">
        <f t="shared" si="20"/>
        <v>0</v>
      </c>
      <c r="T13" s="30">
        <f t="shared" si="20"/>
        <v>0</v>
      </c>
      <c r="U13" s="30">
        <f t="shared" si="20"/>
        <v>0</v>
      </c>
      <c r="V13" s="30">
        <f t="shared" si="20"/>
        <v>0</v>
      </c>
      <c r="W13" s="52">
        <f t="shared" si="4"/>
        <v>0</v>
      </c>
      <c r="X13" s="52">
        <f t="shared" si="5"/>
        <v>120470</v>
      </c>
      <c r="Y13" s="42">
        <f t="shared" si="6"/>
        <v>0</v>
      </c>
      <c r="Z13" s="27">
        <f t="shared" si="7"/>
        <v>16000</v>
      </c>
      <c r="AA13" s="27">
        <f t="shared" si="8"/>
        <v>285014</v>
      </c>
      <c r="AB13" s="60">
        <f t="shared" si="9"/>
        <v>33918</v>
      </c>
      <c r="AC13" s="27">
        <f t="shared" si="10"/>
        <v>16000</v>
      </c>
      <c r="AD13" s="27">
        <f t="shared" si="11"/>
        <v>16649</v>
      </c>
      <c r="AE13" s="60">
        <f t="shared" si="12"/>
        <v>6606</v>
      </c>
      <c r="AF13" s="27">
        <f t="shared" si="13"/>
        <v>0</v>
      </c>
      <c r="AG13" s="27">
        <f t="shared" si="14"/>
        <v>15000</v>
      </c>
      <c r="AH13" s="60">
        <f t="shared" si="15"/>
        <v>0</v>
      </c>
      <c r="AI13" s="43">
        <f t="shared" si="16"/>
        <v>32000</v>
      </c>
      <c r="AJ13" s="43">
        <f t="shared" si="17"/>
        <v>316663</v>
      </c>
      <c r="AK13" s="60">
        <f t="shared" si="18"/>
        <v>40524</v>
      </c>
      <c r="AL13" s="5"/>
      <c r="AM13" s="5"/>
      <c r="AN13" s="5"/>
      <c r="AO13" s="5"/>
      <c r="AQ13" s="5"/>
    </row>
    <row r="14" spans="1:43" ht="21" customHeight="1" x14ac:dyDescent="0.2">
      <c r="A14" s="39" t="s">
        <v>39</v>
      </c>
      <c r="B14" s="24">
        <v>9000</v>
      </c>
      <c r="C14" s="24">
        <v>11276</v>
      </c>
      <c r="D14" s="24">
        <v>9484</v>
      </c>
      <c r="E14" s="24"/>
      <c r="F14" s="24"/>
      <c r="G14" s="24"/>
      <c r="H14" s="24"/>
      <c r="I14" s="24"/>
      <c r="J14" s="24"/>
      <c r="K14" s="48">
        <f t="shared" si="1"/>
        <v>9000</v>
      </c>
      <c r="L14" s="48">
        <f t="shared" si="2"/>
        <v>11276</v>
      </c>
      <c r="M14" s="42">
        <f t="shared" si="3"/>
        <v>9484</v>
      </c>
      <c r="N14" s="30">
        <v>0</v>
      </c>
      <c r="O14" s="30">
        <v>0</v>
      </c>
      <c r="P14" s="30">
        <v>0</v>
      </c>
      <c r="Q14" s="30"/>
      <c r="R14" s="30"/>
      <c r="S14" s="30"/>
      <c r="T14" s="30"/>
      <c r="U14" s="30"/>
      <c r="V14" s="30"/>
      <c r="W14" s="52">
        <f t="shared" si="4"/>
        <v>0</v>
      </c>
      <c r="X14" s="52">
        <f t="shared" si="5"/>
        <v>0</v>
      </c>
      <c r="Y14" s="42">
        <f t="shared" si="6"/>
        <v>0</v>
      </c>
      <c r="Z14" s="27">
        <f t="shared" si="7"/>
        <v>9000</v>
      </c>
      <c r="AA14" s="27">
        <f t="shared" si="8"/>
        <v>11276</v>
      </c>
      <c r="AB14" s="60">
        <f t="shared" si="9"/>
        <v>9484</v>
      </c>
      <c r="AC14" s="27">
        <f t="shared" si="10"/>
        <v>0</v>
      </c>
      <c r="AD14" s="27">
        <f t="shared" si="11"/>
        <v>0</v>
      </c>
      <c r="AE14" s="60">
        <f t="shared" si="12"/>
        <v>0</v>
      </c>
      <c r="AF14" s="27">
        <f t="shared" si="13"/>
        <v>0</v>
      </c>
      <c r="AG14" s="27">
        <f t="shared" si="14"/>
        <v>0</v>
      </c>
      <c r="AH14" s="60">
        <f t="shared" si="15"/>
        <v>0</v>
      </c>
      <c r="AI14" s="43">
        <f t="shared" si="16"/>
        <v>9000</v>
      </c>
      <c r="AJ14" s="43">
        <f t="shared" si="17"/>
        <v>11276</v>
      </c>
      <c r="AK14" s="60">
        <f t="shared" si="18"/>
        <v>9484</v>
      </c>
      <c r="AL14" s="5"/>
      <c r="AM14" s="5"/>
      <c r="AN14" s="5"/>
      <c r="AO14" s="5"/>
      <c r="AQ14" s="5"/>
    </row>
    <row r="15" spans="1:43" ht="21" customHeight="1" x14ac:dyDescent="0.2">
      <c r="A15" s="39" t="s">
        <v>40</v>
      </c>
      <c r="B15" s="24"/>
      <c r="C15" s="24"/>
      <c r="D15" s="24"/>
      <c r="E15" s="24"/>
      <c r="F15" s="24"/>
      <c r="G15" s="24"/>
      <c r="H15" s="24"/>
      <c r="I15" s="24"/>
      <c r="J15" s="24"/>
      <c r="K15" s="48">
        <f t="shared" si="1"/>
        <v>0</v>
      </c>
      <c r="L15" s="48">
        <f t="shared" si="2"/>
        <v>0</v>
      </c>
      <c r="M15" s="42">
        <f t="shared" si="3"/>
        <v>0</v>
      </c>
      <c r="N15" s="30"/>
      <c r="O15" s="30"/>
      <c r="P15" s="30"/>
      <c r="Q15" s="30"/>
      <c r="R15" s="30"/>
      <c r="S15" s="30"/>
      <c r="T15" s="30"/>
      <c r="U15" s="30"/>
      <c r="V15" s="30"/>
      <c r="W15" s="52">
        <f t="shared" si="4"/>
        <v>0</v>
      </c>
      <c r="X15" s="52">
        <f t="shared" si="5"/>
        <v>0</v>
      </c>
      <c r="Y15" s="42">
        <f t="shared" si="6"/>
        <v>0</v>
      </c>
      <c r="Z15" s="27">
        <f t="shared" si="7"/>
        <v>0</v>
      </c>
      <c r="AA15" s="27">
        <f t="shared" si="8"/>
        <v>0</v>
      </c>
      <c r="AB15" s="60">
        <f t="shared" si="9"/>
        <v>0</v>
      </c>
      <c r="AC15" s="27">
        <f t="shared" si="10"/>
        <v>0</v>
      </c>
      <c r="AD15" s="27">
        <f t="shared" si="11"/>
        <v>0</v>
      </c>
      <c r="AE15" s="60">
        <f t="shared" si="12"/>
        <v>0</v>
      </c>
      <c r="AF15" s="27">
        <f t="shared" si="13"/>
        <v>0</v>
      </c>
      <c r="AG15" s="27">
        <f t="shared" si="14"/>
        <v>0</v>
      </c>
      <c r="AH15" s="60">
        <f t="shared" si="15"/>
        <v>0</v>
      </c>
      <c r="AI15" s="43">
        <f t="shared" si="16"/>
        <v>0</v>
      </c>
      <c r="AJ15" s="43">
        <f t="shared" si="17"/>
        <v>0</v>
      </c>
      <c r="AK15" s="60">
        <f t="shared" si="18"/>
        <v>0</v>
      </c>
      <c r="AL15" s="5"/>
      <c r="AM15" s="5"/>
      <c r="AN15" s="5"/>
      <c r="AO15" s="5"/>
      <c r="AQ15" s="5"/>
    </row>
    <row r="16" spans="1:43" ht="23.25" customHeight="1" x14ac:dyDescent="0.2">
      <c r="A16" s="22" t="s">
        <v>31</v>
      </c>
      <c r="B16" s="24">
        <v>0</v>
      </c>
      <c r="C16" s="24">
        <v>0</v>
      </c>
      <c r="D16" s="24">
        <v>0</v>
      </c>
      <c r="E16" s="24">
        <v>0</v>
      </c>
      <c r="F16" s="24">
        <v>1100</v>
      </c>
      <c r="G16" s="24">
        <v>1100</v>
      </c>
      <c r="H16" s="2"/>
      <c r="I16" s="2"/>
      <c r="J16" s="2"/>
      <c r="K16" s="48">
        <f t="shared" si="1"/>
        <v>0</v>
      </c>
      <c r="L16" s="48">
        <f t="shared" si="2"/>
        <v>1100</v>
      </c>
      <c r="M16" s="42">
        <f t="shared" si="3"/>
        <v>1100</v>
      </c>
      <c r="N16" s="31"/>
      <c r="O16" s="31"/>
      <c r="P16" s="31"/>
      <c r="Q16" s="9"/>
      <c r="R16" s="9"/>
      <c r="S16" s="9"/>
      <c r="T16" s="9"/>
      <c r="U16" s="9"/>
      <c r="V16" s="9"/>
      <c r="W16" s="52">
        <f t="shared" si="4"/>
        <v>0</v>
      </c>
      <c r="X16" s="52">
        <f t="shared" si="5"/>
        <v>0</v>
      </c>
      <c r="Y16" s="42">
        <f t="shared" si="6"/>
        <v>0</v>
      </c>
      <c r="Z16" s="27">
        <f t="shared" si="7"/>
        <v>0</v>
      </c>
      <c r="AA16" s="27">
        <f t="shared" si="8"/>
        <v>0</v>
      </c>
      <c r="AB16" s="60">
        <f t="shared" si="9"/>
        <v>0</v>
      </c>
      <c r="AC16" s="27">
        <f t="shared" si="10"/>
        <v>0</v>
      </c>
      <c r="AD16" s="27">
        <f t="shared" si="11"/>
        <v>1100</v>
      </c>
      <c r="AE16" s="60">
        <f t="shared" si="12"/>
        <v>1100</v>
      </c>
      <c r="AF16" s="27">
        <f t="shared" si="13"/>
        <v>0</v>
      </c>
      <c r="AG16" s="27">
        <f t="shared" si="14"/>
        <v>0</v>
      </c>
      <c r="AH16" s="60">
        <f t="shared" si="15"/>
        <v>0</v>
      </c>
      <c r="AI16" s="43">
        <f t="shared" si="16"/>
        <v>0</v>
      </c>
      <c r="AJ16" s="43">
        <f t="shared" si="17"/>
        <v>1100</v>
      </c>
      <c r="AK16" s="60">
        <f t="shared" si="18"/>
        <v>1100</v>
      </c>
      <c r="AL16" s="5"/>
      <c r="AM16" s="5"/>
      <c r="AN16" s="5"/>
      <c r="AO16" s="5"/>
      <c r="AQ16" s="5"/>
    </row>
    <row r="17" spans="1:43" ht="25.5" customHeight="1" x14ac:dyDescent="0.2">
      <c r="A17" s="22" t="s">
        <v>32</v>
      </c>
      <c r="B17" s="35">
        <v>0</v>
      </c>
      <c r="C17" s="35">
        <v>0</v>
      </c>
      <c r="D17" s="35">
        <v>0</v>
      </c>
      <c r="E17" s="35">
        <v>5500</v>
      </c>
      <c r="F17" s="35">
        <v>7049</v>
      </c>
      <c r="G17" s="35">
        <v>5506</v>
      </c>
      <c r="H17" s="10"/>
      <c r="I17" s="10"/>
      <c r="J17" s="10"/>
      <c r="K17" s="48">
        <f t="shared" si="1"/>
        <v>5500</v>
      </c>
      <c r="L17" s="48">
        <f t="shared" si="2"/>
        <v>7049</v>
      </c>
      <c r="M17" s="42">
        <f t="shared" si="3"/>
        <v>5506</v>
      </c>
      <c r="N17" s="40">
        <v>0</v>
      </c>
      <c r="O17" s="40">
        <v>0</v>
      </c>
      <c r="P17" s="40">
        <v>0</v>
      </c>
      <c r="Q17" s="19"/>
      <c r="R17" s="19"/>
      <c r="S17" s="11"/>
      <c r="T17" s="19"/>
      <c r="U17" s="40"/>
      <c r="V17" s="40"/>
      <c r="W17" s="52">
        <f t="shared" si="4"/>
        <v>0</v>
      </c>
      <c r="X17" s="52">
        <f t="shared" si="5"/>
        <v>0</v>
      </c>
      <c r="Y17" s="42">
        <f t="shared" si="6"/>
        <v>0</v>
      </c>
      <c r="Z17" s="27">
        <f t="shared" si="7"/>
        <v>0</v>
      </c>
      <c r="AA17" s="27">
        <f t="shared" si="8"/>
        <v>0</v>
      </c>
      <c r="AB17" s="60">
        <f t="shared" si="9"/>
        <v>0</v>
      </c>
      <c r="AC17" s="27">
        <f t="shared" si="10"/>
        <v>5500</v>
      </c>
      <c r="AD17" s="27">
        <f t="shared" si="11"/>
        <v>7049</v>
      </c>
      <c r="AE17" s="60">
        <f t="shared" si="12"/>
        <v>5506</v>
      </c>
      <c r="AF17" s="27">
        <f t="shared" si="13"/>
        <v>0</v>
      </c>
      <c r="AG17" s="27">
        <f t="shared" si="14"/>
        <v>0</v>
      </c>
      <c r="AH17" s="60">
        <f t="shared" si="15"/>
        <v>0</v>
      </c>
      <c r="AI17" s="43">
        <f t="shared" si="16"/>
        <v>5500</v>
      </c>
      <c r="AJ17" s="43">
        <f t="shared" si="17"/>
        <v>7049</v>
      </c>
      <c r="AK17" s="60">
        <f t="shared" si="18"/>
        <v>5506</v>
      </c>
      <c r="AL17" s="5"/>
      <c r="AM17" s="5"/>
      <c r="AN17" s="5"/>
      <c r="AO17" s="5"/>
      <c r="AQ17" s="5"/>
    </row>
    <row r="18" spans="1:43" ht="27.75" customHeight="1" x14ac:dyDescent="0.2">
      <c r="A18" s="22" t="s">
        <v>33</v>
      </c>
      <c r="B18" s="34">
        <v>7000</v>
      </c>
      <c r="C18" s="34">
        <v>12500</v>
      </c>
      <c r="D18" s="34">
        <v>12500</v>
      </c>
      <c r="E18" s="36"/>
      <c r="F18" s="35"/>
      <c r="G18" s="35"/>
      <c r="H18" s="12"/>
      <c r="I18" s="12"/>
      <c r="J18" s="12"/>
      <c r="K18" s="48">
        <f t="shared" si="1"/>
        <v>7000</v>
      </c>
      <c r="L18" s="48">
        <f t="shared" si="2"/>
        <v>12500</v>
      </c>
      <c r="M18" s="42">
        <f t="shared" si="3"/>
        <v>12500</v>
      </c>
      <c r="N18" s="40"/>
      <c r="O18" s="40"/>
      <c r="P18" s="40"/>
      <c r="Q18" s="13"/>
      <c r="R18" s="13"/>
      <c r="S18" s="13"/>
      <c r="T18" s="13"/>
      <c r="U18" s="40"/>
      <c r="V18" s="40"/>
      <c r="W18" s="52">
        <f t="shared" si="4"/>
        <v>0</v>
      </c>
      <c r="X18" s="52">
        <f t="shared" si="5"/>
        <v>0</v>
      </c>
      <c r="Y18" s="42">
        <f t="shared" si="6"/>
        <v>0</v>
      </c>
      <c r="Z18" s="27">
        <f t="shared" si="7"/>
        <v>7000</v>
      </c>
      <c r="AA18" s="27">
        <f t="shared" si="8"/>
        <v>12500</v>
      </c>
      <c r="AB18" s="60">
        <f t="shared" si="9"/>
        <v>12500</v>
      </c>
      <c r="AC18" s="27">
        <f t="shared" si="10"/>
        <v>0</v>
      </c>
      <c r="AD18" s="27">
        <f t="shared" si="11"/>
        <v>0</v>
      </c>
      <c r="AE18" s="60">
        <f t="shared" si="12"/>
        <v>0</v>
      </c>
      <c r="AF18" s="27">
        <f t="shared" si="13"/>
        <v>0</v>
      </c>
      <c r="AG18" s="27">
        <f t="shared" si="14"/>
        <v>0</v>
      </c>
      <c r="AH18" s="60">
        <f t="shared" si="15"/>
        <v>0</v>
      </c>
      <c r="AI18" s="43">
        <f t="shared" si="16"/>
        <v>7000</v>
      </c>
      <c r="AJ18" s="43">
        <f t="shared" si="17"/>
        <v>12500</v>
      </c>
      <c r="AK18" s="60">
        <f t="shared" si="18"/>
        <v>12500</v>
      </c>
      <c r="AL18" s="5"/>
      <c r="AM18" s="5"/>
      <c r="AN18" s="5"/>
      <c r="AO18" s="5"/>
      <c r="AQ18" s="5"/>
    </row>
    <row r="19" spans="1:43" ht="26.25" customHeight="1" x14ac:dyDescent="0.2">
      <c r="A19" s="22" t="s">
        <v>44</v>
      </c>
      <c r="B19" s="34">
        <v>0</v>
      </c>
      <c r="C19" s="34">
        <v>15984</v>
      </c>
      <c r="D19" s="34">
        <v>11934</v>
      </c>
      <c r="E19" s="34">
        <v>7500</v>
      </c>
      <c r="F19" s="34">
        <v>5500</v>
      </c>
      <c r="G19" s="37">
        <v>0</v>
      </c>
      <c r="H19" s="7"/>
      <c r="I19" s="7"/>
      <c r="J19" s="7"/>
      <c r="K19" s="48">
        <f t="shared" si="1"/>
        <v>7500</v>
      </c>
      <c r="L19" s="48">
        <f t="shared" si="2"/>
        <v>21484</v>
      </c>
      <c r="M19" s="42">
        <f t="shared" si="3"/>
        <v>11934</v>
      </c>
      <c r="N19" s="40">
        <v>0</v>
      </c>
      <c r="O19" s="40">
        <v>0</v>
      </c>
      <c r="P19" s="40">
        <v>0</v>
      </c>
      <c r="Q19" s="13"/>
      <c r="R19" s="13"/>
      <c r="S19" s="13"/>
      <c r="T19" s="13"/>
      <c r="U19" s="13"/>
      <c r="V19" s="13"/>
      <c r="W19" s="52">
        <f t="shared" si="4"/>
        <v>0</v>
      </c>
      <c r="X19" s="52">
        <f t="shared" si="5"/>
        <v>0</v>
      </c>
      <c r="Y19" s="42">
        <f t="shared" si="6"/>
        <v>0</v>
      </c>
      <c r="Z19" s="27">
        <f t="shared" si="7"/>
        <v>0</v>
      </c>
      <c r="AA19" s="27">
        <f t="shared" si="8"/>
        <v>15984</v>
      </c>
      <c r="AB19" s="60">
        <f t="shared" si="9"/>
        <v>11934</v>
      </c>
      <c r="AC19" s="27">
        <f t="shared" si="10"/>
        <v>7500</v>
      </c>
      <c r="AD19" s="27">
        <f t="shared" si="11"/>
        <v>5500</v>
      </c>
      <c r="AE19" s="60">
        <f t="shared" si="12"/>
        <v>0</v>
      </c>
      <c r="AF19" s="27">
        <f t="shared" si="13"/>
        <v>0</v>
      </c>
      <c r="AG19" s="27">
        <f t="shared" si="14"/>
        <v>0</v>
      </c>
      <c r="AH19" s="60">
        <f t="shared" si="15"/>
        <v>0</v>
      </c>
      <c r="AI19" s="43">
        <f t="shared" si="16"/>
        <v>7500</v>
      </c>
      <c r="AJ19" s="43">
        <f t="shared" si="17"/>
        <v>21484</v>
      </c>
      <c r="AK19" s="60">
        <f t="shared" si="18"/>
        <v>11934</v>
      </c>
      <c r="AL19" s="5"/>
      <c r="AM19" s="5"/>
      <c r="AN19" s="5"/>
      <c r="AO19" s="5"/>
      <c r="AQ19" s="5"/>
    </row>
    <row r="20" spans="1:43" ht="13.5" customHeight="1" x14ac:dyDescent="0.2">
      <c r="A20" s="23" t="s">
        <v>41</v>
      </c>
      <c r="B20" s="34">
        <v>0</v>
      </c>
      <c r="C20" s="34">
        <v>124784</v>
      </c>
      <c r="D20" s="34">
        <v>0</v>
      </c>
      <c r="E20" s="37">
        <v>3000</v>
      </c>
      <c r="F20" s="37">
        <v>3000</v>
      </c>
      <c r="G20" s="37">
        <v>0</v>
      </c>
      <c r="H20" s="7"/>
      <c r="I20" s="32">
        <v>15000</v>
      </c>
      <c r="J20" s="32">
        <v>0</v>
      </c>
      <c r="K20" s="48">
        <f t="shared" si="1"/>
        <v>3000</v>
      </c>
      <c r="L20" s="48">
        <f t="shared" si="2"/>
        <v>142784</v>
      </c>
      <c r="M20" s="42">
        <f t="shared" si="3"/>
        <v>0</v>
      </c>
      <c r="N20" s="40">
        <v>0</v>
      </c>
      <c r="O20" s="29">
        <v>120470</v>
      </c>
      <c r="P20" s="29">
        <v>0</v>
      </c>
      <c r="Q20" s="13"/>
      <c r="R20" s="13"/>
      <c r="S20" s="13"/>
      <c r="T20" s="13"/>
      <c r="U20" s="13"/>
      <c r="V20" s="13"/>
      <c r="W20" s="52">
        <f t="shared" si="4"/>
        <v>0</v>
      </c>
      <c r="X20" s="52">
        <f t="shared" si="5"/>
        <v>120470</v>
      </c>
      <c r="Y20" s="42">
        <f t="shared" si="6"/>
        <v>0</v>
      </c>
      <c r="Z20" s="27">
        <f t="shared" si="7"/>
        <v>0</v>
      </c>
      <c r="AA20" s="27">
        <f t="shared" si="8"/>
        <v>245254</v>
      </c>
      <c r="AB20" s="60">
        <f t="shared" si="9"/>
        <v>0</v>
      </c>
      <c r="AC20" s="27">
        <f t="shared" si="10"/>
        <v>3000</v>
      </c>
      <c r="AD20" s="27">
        <f t="shared" si="11"/>
        <v>3000</v>
      </c>
      <c r="AE20" s="60">
        <f t="shared" si="12"/>
        <v>0</v>
      </c>
      <c r="AF20" s="27">
        <f t="shared" si="13"/>
        <v>0</v>
      </c>
      <c r="AG20" s="27">
        <f t="shared" si="14"/>
        <v>15000</v>
      </c>
      <c r="AH20" s="60">
        <f t="shared" si="15"/>
        <v>0</v>
      </c>
      <c r="AI20" s="43">
        <f t="shared" si="16"/>
        <v>3000</v>
      </c>
      <c r="AJ20" s="43">
        <f t="shared" si="17"/>
        <v>263254</v>
      </c>
      <c r="AK20" s="60">
        <f t="shared" si="18"/>
        <v>0</v>
      </c>
      <c r="AL20" s="5"/>
      <c r="AM20" s="5"/>
      <c r="AN20" s="5"/>
      <c r="AO20" s="5"/>
      <c r="AQ20" s="5"/>
    </row>
    <row r="21" spans="1:43" ht="21" customHeight="1" x14ac:dyDescent="0.2">
      <c r="A21" s="44" t="s">
        <v>11</v>
      </c>
      <c r="B21" s="45">
        <f t="shared" ref="B21:J21" si="21">SUM(B22:B25)</f>
        <v>219142</v>
      </c>
      <c r="C21" s="45">
        <f t="shared" si="21"/>
        <v>231866</v>
      </c>
      <c r="D21" s="45">
        <f t="shared" si="21"/>
        <v>197218</v>
      </c>
      <c r="E21" s="45">
        <f t="shared" si="21"/>
        <v>0</v>
      </c>
      <c r="F21" s="45">
        <f t="shared" si="21"/>
        <v>0</v>
      </c>
      <c r="G21" s="45">
        <f t="shared" si="21"/>
        <v>0</v>
      </c>
      <c r="H21" s="45">
        <f t="shared" si="21"/>
        <v>0</v>
      </c>
      <c r="I21" s="45">
        <f t="shared" si="21"/>
        <v>0</v>
      </c>
      <c r="J21" s="45">
        <f t="shared" si="21"/>
        <v>0</v>
      </c>
      <c r="K21" s="46">
        <f t="shared" si="1"/>
        <v>219142</v>
      </c>
      <c r="L21" s="46">
        <f t="shared" si="2"/>
        <v>231866</v>
      </c>
      <c r="M21" s="42">
        <f t="shared" si="3"/>
        <v>197218</v>
      </c>
      <c r="N21" s="45">
        <f t="shared" ref="N21:X21" si="22">SUM(N22:N25)</f>
        <v>0</v>
      </c>
      <c r="O21" s="45">
        <f t="shared" si="22"/>
        <v>0</v>
      </c>
      <c r="P21" s="45">
        <f t="shared" si="22"/>
        <v>0</v>
      </c>
      <c r="Q21" s="45">
        <f t="shared" si="22"/>
        <v>0</v>
      </c>
      <c r="R21" s="45">
        <f t="shared" si="22"/>
        <v>0</v>
      </c>
      <c r="S21" s="45">
        <f t="shared" si="22"/>
        <v>0</v>
      </c>
      <c r="T21" s="45">
        <f t="shared" si="22"/>
        <v>0</v>
      </c>
      <c r="U21" s="45">
        <f t="shared" si="22"/>
        <v>0</v>
      </c>
      <c r="V21" s="45">
        <f t="shared" si="22"/>
        <v>0</v>
      </c>
      <c r="W21" s="45">
        <f t="shared" si="22"/>
        <v>0</v>
      </c>
      <c r="X21" s="45">
        <f t="shared" si="22"/>
        <v>0</v>
      </c>
      <c r="Y21" s="42">
        <f t="shared" ref="Y21:Y45" si="23">P21+S21+V21</f>
        <v>0</v>
      </c>
      <c r="Z21" s="43">
        <f t="shared" si="7"/>
        <v>219142</v>
      </c>
      <c r="AA21" s="43">
        <f t="shared" si="8"/>
        <v>231866</v>
      </c>
      <c r="AB21" s="60">
        <f t="shared" si="9"/>
        <v>197218</v>
      </c>
      <c r="AC21" s="43">
        <f t="shared" si="10"/>
        <v>0</v>
      </c>
      <c r="AD21" s="43">
        <f t="shared" si="11"/>
        <v>0</v>
      </c>
      <c r="AE21" s="60">
        <f t="shared" si="12"/>
        <v>0</v>
      </c>
      <c r="AF21" s="43">
        <f t="shared" si="13"/>
        <v>0</v>
      </c>
      <c r="AG21" s="43">
        <f t="shared" si="14"/>
        <v>0</v>
      </c>
      <c r="AH21" s="60">
        <f t="shared" si="15"/>
        <v>0</v>
      </c>
      <c r="AI21" s="43">
        <f t="shared" si="16"/>
        <v>219142</v>
      </c>
      <c r="AJ21" s="43">
        <f t="shared" si="17"/>
        <v>231866</v>
      </c>
      <c r="AK21" s="60">
        <f t="shared" si="18"/>
        <v>197218</v>
      </c>
      <c r="AL21" s="5"/>
      <c r="AM21" s="5"/>
      <c r="AN21" s="5"/>
      <c r="AO21" s="5"/>
      <c r="AQ21" s="5"/>
    </row>
    <row r="22" spans="1:43" ht="20.25" customHeight="1" x14ac:dyDescent="0.2">
      <c r="A22" s="18" t="s">
        <v>23</v>
      </c>
      <c r="B22" s="7"/>
      <c r="C22" s="7"/>
      <c r="D22" s="7"/>
      <c r="E22" s="7"/>
      <c r="F22" s="7"/>
      <c r="G22" s="7"/>
      <c r="H22" s="7"/>
      <c r="I22" s="7"/>
      <c r="J22" s="7"/>
      <c r="K22" s="48">
        <f t="shared" si="1"/>
        <v>0</v>
      </c>
      <c r="L22" s="48">
        <f t="shared" si="2"/>
        <v>0</v>
      </c>
      <c r="M22" s="42">
        <f t="shared" si="3"/>
        <v>0</v>
      </c>
      <c r="N22" s="13"/>
      <c r="O22" s="13"/>
      <c r="P22" s="13"/>
      <c r="Q22" s="13"/>
      <c r="R22" s="13"/>
      <c r="S22" s="13"/>
      <c r="T22" s="13"/>
      <c r="U22" s="13"/>
      <c r="V22" s="13"/>
      <c r="W22" s="50"/>
      <c r="X22" s="50"/>
      <c r="Y22" s="42">
        <f t="shared" si="23"/>
        <v>0</v>
      </c>
      <c r="Z22" s="27">
        <f t="shared" si="7"/>
        <v>0</v>
      </c>
      <c r="AA22" s="27">
        <f t="shared" si="8"/>
        <v>0</v>
      </c>
      <c r="AB22" s="60">
        <f t="shared" si="9"/>
        <v>0</v>
      </c>
      <c r="AC22" s="27">
        <f t="shared" si="10"/>
        <v>0</v>
      </c>
      <c r="AD22" s="27">
        <f t="shared" si="11"/>
        <v>0</v>
      </c>
      <c r="AE22" s="60">
        <f t="shared" si="12"/>
        <v>0</v>
      </c>
      <c r="AF22" s="27">
        <f t="shared" si="13"/>
        <v>0</v>
      </c>
      <c r="AG22" s="27">
        <f t="shared" si="14"/>
        <v>0</v>
      </c>
      <c r="AH22" s="60">
        <f t="shared" si="15"/>
        <v>0</v>
      </c>
      <c r="AI22" s="43">
        <f t="shared" si="16"/>
        <v>0</v>
      </c>
      <c r="AJ22" s="43">
        <f t="shared" si="17"/>
        <v>0</v>
      </c>
      <c r="AK22" s="60">
        <f t="shared" si="18"/>
        <v>0</v>
      </c>
      <c r="AL22" s="5"/>
      <c r="AM22" s="5"/>
      <c r="AN22" s="5"/>
      <c r="AO22" s="5"/>
      <c r="AQ22" s="5"/>
    </row>
    <row r="23" spans="1:43" ht="21" customHeight="1" x14ac:dyDescent="0.2">
      <c r="A23" s="4" t="s">
        <v>38</v>
      </c>
      <c r="B23" s="7"/>
      <c r="C23" s="38">
        <v>12724</v>
      </c>
      <c r="D23" s="38">
        <v>12724</v>
      </c>
      <c r="E23" s="7"/>
      <c r="F23" s="7"/>
      <c r="G23" s="7"/>
      <c r="H23" s="7"/>
      <c r="I23" s="7"/>
      <c r="J23" s="7"/>
      <c r="K23" s="48">
        <f t="shared" si="1"/>
        <v>0</v>
      </c>
      <c r="L23" s="48">
        <f t="shared" si="2"/>
        <v>12724</v>
      </c>
      <c r="M23" s="42">
        <f t="shared" si="3"/>
        <v>12724</v>
      </c>
      <c r="N23" s="13"/>
      <c r="O23" s="13"/>
      <c r="P23" s="13"/>
      <c r="Q23" s="13"/>
      <c r="R23" s="13"/>
      <c r="S23" s="13"/>
      <c r="T23" s="13"/>
      <c r="U23" s="13"/>
      <c r="V23" s="13"/>
      <c r="W23" s="50"/>
      <c r="X23" s="50"/>
      <c r="Y23" s="42">
        <f t="shared" si="23"/>
        <v>0</v>
      </c>
      <c r="Z23" s="27">
        <f t="shared" si="7"/>
        <v>0</v>
      </c>
      <c r="AA23" s="27">
        <f t="shared" si="8"/>
        <v>12724</v>
      </c>
      <c r="AB23" s="60">
        <f t="shared" si="9"/>
        <v>12724</v>
      </c>
      <c r="AC23" s="27">
        <f t="shared" si="10"/>
        <v>0</v>
      </c>
      <c r="AD23" s="27">
        <f t="shared" si="11"/>
        <v>0</v>
      </c>
      <c r="AE23" s="60">
        <f t="shared" si="12"/>
        <v>0</v>
      </c>
      <c r="AF23" s="27">
        <f t="shared" si="13"/>
        <v>0</v>
      </c>
      <c r="AG23" s="27">
        <f t="shared" si="14"/>
        <v>0</v>
      </c>
      <c r="AH23" s="60">
        <f t="shared" si="15"/>
        <v>0</v>
      </c>
      <c r="AI23" s="43">
        <f t="shared" si="16"/>
        <v>0</v>
      </c>
      <c r="AJ23" s="43">
        <f t="shared" si="17"/>
        <v>12724</v>
      </c>
      <c r="AK23" s="60">
        <f t="shared" si="18"/>
        <v>12724</v>
      </c>
      <c r="AL23" s="5"/>
      <c r="AM23" s="5"/>
      <c r="AN23" s="5"/>
      <c r="AO23" s="5"/>
      <c r="AQ23" s="5"/>
    </row>
    <row r="24" spans="1:43" ht="22.5" customHeight="1" x14ac:dyDescent="0.2">
      <c r="A24" s="4" t="s">
        <v>24</v>
      </c>
      <c r="B24" s="32">
        <v>219142</v>
      </c>
      <c r="C24" s="38">
        <v>219142</v>
      </c>
      <c r="D24" s="38">
        <v>184494</v>
      </c>
      <c r="E24" s="7"/>
      <c r="F24" s="7"/>
      <c r="G24" s="7"/>
      <c r="H24" s="7"/>
      <c r="I24" s="7"/>
      <c r="J24" s="7"/>
      <c r="K24" s="48">
        <f t="shared" si="1"/>
        <v>219142</v>
      </c>
      <c r="L24" s="48">
        <f t="shared" si="2"/>
        <v>219142</v>
      </c>
      <c r="M24" s="42">
        <f t="shared" si="3"/>
        <v>184494</v>
      </c>
      <c r="N24" s="13"/>
      <c r="O24" s="13"/>
      <c r="P24" s="13"/>
      <c r="Q24" s="13"/>
      <c r="R24" s="13"/>
      <c r="S24" s="13"/>
      <c r="T24" s="13"/>
      <c r="U24" s="13"/>
      <c r="V24" s="13"/>
      <c r="W24" s="50"/>
      <c r="X24" s="50"/>
      <c r="Y24" s="42">
        <f t="shared" si="23"/>
        <v>0</v>
      </c>
      <c r="Z24" s="27">
        <f t="shared" si="7"/>
        <v>219142</v>
      </c>
      <c r="AA24" s="27">
        <f t="shared" si="8"/>
        <v>219142</v>
      </c>
      <c r="AB24" s="60">
        <f t="shared" si="9"/>
        <v>184494</v>
      </c>
      <c r="AC24" s="27">
        <f t="shared" si="10"/>
        <v>0</v>
      </c>
      <c r="AD24" s="27">
        <f t="shared" si="11"/>
        <v>0</v>
      </c>
      <c r="AE24" s="60">
        <f t="shared" si="12"/>
        <v>0</v>
      </c>
      <c r="AF24" s="27">
        <f t="shared" si="13"/>
        <v>0</v>
      </c>
      <c r="AG24" s="27">
        <f t="shared" si="14"/>
        <v>0</v>
      </c>
      <c r="AH24" s="60">
        <f t="shared" si="15"/>
        <v>0</v>
      </c>
      <c r="AI24" s="43">
        <f t="shared" si="16"/>
        <v>219142</v>
      </c>
      <c r="AJ24" s="43">
        <f t="shared" si="17"/>
        <v>219142</v>
      </c>
      <c r="AK24" s="60">
        <f t="shared" si="18"/>
        <v>184494</v>
      </c>
      <c r="AL24" s="5"/>
      <c r="AM24" s="5"/>
      <c r="AN24" s="5"/>
      <c r="AO24" s="5"/>
      <c r="AQ24" s="5"/>
    </row>
    <row r="25" spans="1:43" ht="18.75" customHeight="1" x14ac:dyDescent="0.2">
      <c r="A25" s="19" t="s">
        <v>22</v>
      </c>
      <c r="B25" s="7"/>
      <c r="C25" s="7"/>
      <c r="D25" s="7"/>
      <c r="E25" s="7"/>
      <c r="F25" s="7"/>
      <c r="G25" s="7"/>
      <c r="H25" s="7"/>
      <c r="I25" s="7"/>
      <c r="J25" s="7"/>
      <c r="K25" s="48">
        <f t="shared" si="1"/>
        <v>0</v>
      </c>
      <c r="L25" s="48">
        <f t="shared" si="2"/>
        <v>0</v>
      </c>
      <c r="M25" s="42">
        <f t="shared" si="3"/>
        <v>0</v>
      </c>
      <c r="N25" s="13"/>
      <c r="O25" s="13"/>
      <c r="P25" s="13"/>
      <c r="Q25" s="13"/>
      <c r="R25" s="13"/>
      <c r="S25" s="13"/>
      <c r="T25" s="13"/>
      <c r="U25" s="13"/>
      <c r="V25" s="13"/>
      <c r="W25" s="50"/>
      <c r="X25" s="50"/>
      <c r="Y25" s="42">
        <f t="shared" si="23"/>
        <v>0</v>
      </c>
      <c r="Z25" s="27">
        <f t="shared" si="7"/>
        <v>0</v>
      </c>
      <c r="AA25" s="27">
        <f t="shared" si="8"/>
        <v>0</v>
      </c>
      <c r="AB25" s="60">
        <f t="shared" si="9"/>
        <v>0</v>
      </c>
      <c r="AC25" s="27">
        <f t="shared" si="10"/>
        <v>0</v>
      </c>
      <c r="AD25" s="27">
        <f t="shared" si="11"/>
        <v>0</v>
      </c>
      <c r="AE25" s="60">
        <f t="shared" si="12"/>
        <v>0</v>
      </c>
      <c r="AF25" s="27">
        <f t="shared" si="13"/>
        <v>0</v>
      </c>
      <c r="AG25" s="27">
        <f t="shared" si="14"/>
        <v>0</v>
      </c>
      <c r="AH25" s="60">
        <f t="shared" si="15"/>
        <v>0</v>
      </c>
      <c r="AI25" s="43">
        <f t="shared" si="16"/>
        <v>0</v>
      </c>
      <c r="AJ25" s="43">
        <f t="shared" si="17"/>
        <v>0</v>
      </c>
      <c r="AK25" s="60">
        <f t="shared" si="18"/>
        <v>0</v>
      </c>
      <c r="AL25" s="5"/>
      <c r="AM25" s="5"/>
      <c r="AN25" s="5"/>
      <c r="AO25" s="5"/>
      <c r="AQ25" s="5"/>
    </row>
    <row r="26" spans="1:43" ht="24.75" customHeight="1" x14ac:dyDescent="0.2">
      <c r="A26" s="8" t="s">
        <v>9</v>
      </c>
      <c r="B26" s="26">
        <f t="shared" ref="B26:X26" si="24">B8+B21</f>
        <v>370000</v>
      </c>
      <c r="C26" s="26">
        <f t="shared" si="24"/>
        <v>640836</v>
      </c>
      <c r="D26" s="26">
        <f t="shared" si="24"/>
        <v>358625</v>
      </c>
      <c r="E26" s="26">
        <f t="shared" si="24"/>
        <v>16000</v>
      </c>
      <c r="F26" s="26">
        <f t="shared" si="24"/>
        <v>16649</v>
      </c>
      <c r="G26" s="26">
        <f t="shared" si="24"/>
        <v>6606</v>
      </c>
      <c r="H26" s="26">
        <f t="shared" si="24"/>
        <v>0</v>
      </c>
      <c r="I26" s="26">
        <f t="shared" si="24"/>
        <v>15000</v>
      </c>
      <c r="J26" s="26">
        <f t="shared" si="24"/>
        <v>0</v>
      </c>
      <c r="K26" s="46">
        <f t="shared" ref="K26:K45" si="25">B26+E26+H26</f>
        <v>386000</v>
      </c>
      <c r="L26" s="45">
        <f t="shared" si="24"/>
        <v>672485</v>
      </c>
      <c r="M26" s="42">
        <f t="shared" ref="M26:M45" si="26">D26+G26+J26</f>
        <v>365231</v>
      </c>
      <c r="N26" s="26">
        <f t="shared" si="24"/>
        <v>272142</v>
      </c>
      <c r="O26" s="26">
        <f t="shared" si="24"/>
        <v>413231</v>
      </c>
      <c r="P26" s="26">
        <f t="shared" si="24"/>
        <v>201035</v>
      </c>
      <c r="Q26" s="26">
        <f t="shared" si="24"/>
        <v>0</v>
      </c>
      <c r="R26" s="26">
        <f t="shared" si="24"/>
        <v>0</v>
      </c>
      <c r="S26" s="26">
        <f t="shared" si="24"/>
        <v>0</v>
      </c>
      <c r="T26" s="26">
        <f t="shared" si="24"/>
        <v>0</v>
      </c>
      <c r="U26" s="26">
        <f t="shared" si="24"/>
        <v>15577</v>
      </c>
      <c r="V26" s="26">
        <f t="shared" si="24"/>
        <v>15577</v>
      </c>
      <c r="W26" s="45">
        <f t="shared" si="24"/>
        <v>272142</v>
      </c>
      <c r="X26" s="45">
        <f t="shared" si="24"/>
        <v>428808</v>
      </c>
      <c r="Y26" s="42">
        <f t="shared" si="23"/>
        <v>216612</v>
      </c>
      <c r="Z26" s="27">
        <f t="shared" si="7"/>
        <v>642142</v>
      </c>
      <c r="AA26" s="27">
        <f t="shared" si="8"/>
        <v>1054067</v>
      </c>
      <c r="AB26" s="60">
        <f t="shared" si="9"/>
        <v>559660</v>
      </c>
      <c r="AC26" s="27">
        <f t="shared" si="10"/>
        <v>16000</v>
      </c>
      <c r="AD26" s="27">
        <f t="shared" si="11"/>
        <v>16649</v>
      </c>
      <c r="AE26" s="60">
        <f t="shared" si="12"/>
        <v>6606</v>
      </c>
      <c r="AF26" s="27">
        <f t="shared" si="13"/>
        <v>0</v>
      </c>
      <c r="AG26" s="27">
        <f t="shared" si="14"/>
        <v>30577</v>
      </c>
      <c r="AH26" s="60">
        <f t="shared" si="15"/>
        <v>15577</v>
      </c>
      <c r="AI26" s="43">
        <f t="shared" si="16"/>
        <v>658142</v>
      </c>
      <c r="AJ26" s="43">
        <f t="shared" si="17"/>
        <v>1101293</v>
      </c>
      <c r="AK26" s="60">
        <f t="shared" si="18"/>
        <v>581843</v>
      </c>
      <c r="AL26" s="5"/>
      <c r="AM26" s="5"/>
      <c r="AN26" s="5"/>
      <c r="AO26" s="5"/>
      <c r="AQ26" s="5"/>
    </row>
    <row r="27" spans="1:43" ht="13.5" customHeight="1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48">
        <f t="shared" si="25"/>
        <v>0</v>
      </c>
      <c r="L27" s="49"/>
      <c r="M27" s="42">
        <f t="shared" si="26"/>
        <v>0</v>
      </c>
      <c r="N27" s="13"/>
      <c r="O27" s="13"/>
      <c r="P27" s="13"/>
      <c r="Q27" s="13"/>
      <c r="R27" s="13"/>
      <c r="S27" s="13"/>
      <c r="T27" s="13"/>
      <c r="U27" s="13"/>
      <c r="V27" s="13"/>
      <c r="W27" s="50"/>
      <c r="X27" s="50"/>
      <c r="Y27" s="42">
        <f t="shared" si="23"/>
        <v>0</v>
      </c>
      <c r="Z27" s="27">
        <f t="shared" si="7"/>
        <v>0</v>
      </c>
      <c r="AA27" s="27">
        <f t="shared" si="8"/>
        <v>0</v>
      </c>
      <c r="AB27" s="60">
        <f t="shared" si="9"/>
        <v>0</v>
      </c>
      <c r="AC27" s="27">
        <f t="shared" si="10"/>
        <v>0</v>
      </c>
      <c r="AD27" s="27">
        <f t="shared" si="11"/>
        <v>0</v>
      </c>
      <c r="AE27" s="60">
        <f t="shared" si="12"/>
        <v>0</v>
      </c>
      <c r="AF27" s="27">
        <f t="shared" si="13"/>
        <v>0</v>
      </c>
      <c r="AG27" s="27">
        <f t="shared" si="14"/>
        <v>0</v>
      </c>
      <c r="AH27" s="60">
        <f t="shared" si="15"/>
        <v>0</v>
      </c>
      <c r="AI27" s="43">
        <f t="shared" si="16"/>
        <v>0</v>
      </c>
      <c r="AJ27" s="43">
        <f t="shared" si="17"/>
        <v>0</v>
      </c>
      <c r="AK27" s="60">
        <f t="shared" si="18"/>
        <v>0</v>
      </c>
      <c r="AL27" s="5"/>
      <c r="AM27" s="5"/>
      <c r="AN27" s="5"/>
      <c r="AO27" s="5"/>
      <c r="AQ27" s="5"/>
    </row>
    <row r="28" spans="1:43" ht="23.25" customHeight="1" x14ac:dyDescent="0.2">
      <c r="A28" s="44" t="s">
        <v>10</v>
      </c>
      <c r="B28" s="44">
        <f t="shared" ref="B28:J28" si="27">B29+B30+B31</f>
        <v>15000</v>
      </c>
      <c r="C28" s="44">
        <f t="shared" si="27"/>
        <v>19434</v>
      </c>
      <c r="D28" s="44">
        <f t="shared" si="27"/>
        <v>12963</v>
      </c>
      <c r="E28" s="44">
        <f t="shared" si="27"/>
        <v>0</v>
      </c>
      <c r="F28" s="44">
        <f t="shared" si="27"/>
        <v>0</v>
      </c>
      <c r="G28" s="44">
        <f t="shared" si="27"/>
        <v>0</v>
      </c>
      <c r="H28" s="44">
        <f t="shared" si="27"/>
        <v>0</v>
      </c>
      <c r="I28" s="44">
        <f t="shared" si="27"/>
        <v>0</v>
      </c>
      <c r="J28" s="44">
        <f t="shared" si="27"/>
        <v>0</v>
      </c>
      <c r="K28" s="46">
        <f t="shared" si="25"/>
        <v>15000</v>
      </c>
      <c r="L28" s="44">
        <f t="shared" ref="L28:V28" si="28">L29+L30+L31</f>
        <v>19434</v>
      </c>
      <c r="M28" s="42">
        <f t="shared" si="26"/>
        <v>12963</v>
      </c>
      <c r="N28" s="44">
        <f t="shared" si="28"/>
        <v>0</v>
      </c>
      <c r="O28" s="44">
        <f t="shared" si="28"/>
        <v>0</v>
      </c>
      <c r="P28" s="44">
        <f t="shared" si="28"/>
        <v>0</v>
      </c>
      <c r="Q28" s="44">
        <f t="shared" si="28"/>
        <v>0</v>
      </c>
      <c r="R28" s="44">
        <f t="shared" si="28"/>
        <v>0</v>
      </c>
      <c r="S28" s="44">
        <f t="shared" si="28"/>
        <v>0</v>
      </c>
      <c r="T28" s="44">
        <f t="shared" si="28"/>
        <v>0</v>
      </c>
      <c r="U28" s="44">
        <f t="shared" si="28"/>
        <v>0</v>
      </c>
      <c r="V28" s="44">
        <f t="shared" si="28"/>
        <v>0</v>
      </c>
      <c r="W28" s="44">
        <f t="shared" ref="W28:X31" si="29">N28+Q28+T28</f>
        <v>0</v>
      </c>
      <c r="X28" s="44">
        <f t="shared" si="29"/>
        <v>0</v>
      </c>
      <c r="Y28" s="42">
        <f t="shared" si="23"/>
        <v>0</v>
      </c>
      <c r="Z28" s="43">
        <f t="shared" si="7"/>
        <v>15000</v>
      </c>
      <c r="AA28" s="43">
        <f t="shared" si="8"/>
        <v>19434</v>
      </c>
      <c r="AB28" s="60">
        <f t="shared" si="9"/>
        <v>12963</v>
      </c>
      <c r="AC28" s="43">
        <f t="shared" si="10"/>
        <v>0</v>
      </c>
      <c r="AD28" s="43">
        <f t="shared" si="11"/>
        <v>0</v>
      </c>
      <c r="AE28" s="60">
        <f t="shared" si="12"/>
        <v>0</v>
      </c>
      <c r="AF28" s="43">
        <f t="shared" si="13"/>
        <v>0</v>
      </c>
      <c r="AG28" s="43">
        <f t="shared" si="14"/>
        <v>0</v>
      </c>
      <c r="AH28" s="60">
        <f t="shared" si="15"/>
        <v>0</v>
      </c>
      <c r="AI28" s="43">
        <f t="shared" si="16"/>
        <v>15000</v>
      </c>
      <c r="AJ28" s="43">
        <f t="shared" si="17"/>
        <v>19434</v>
      </c>
      <c r="AK28" s="60">
        <f t="shared" si="18"/>
        <v>12963</v>
      </c>
      <c r="AL28" s="5"/>
      <c r="AM28" s="5"/>
      <c r="AN28" s="5"/>
      <c r="AO28" s="5"/>
      <c r="AQ28" s="5"/>
    </row>
    <row r="29" spans="1:43" ht="20.25" customHeight="1" x14ac:dyDescent="0.2">
      <c r="A29" s="2" t="s">
        <v>25</v>
      </c>
      <c r="B29" s="24">
        <v>15000</v>
      </c>
      <c r="C29" s="24">
        <v>19434</v>
      </c>
      <c r="D29" s="24">
        <v>12963</v>
      </c>
      <c r="E29" s="2"/>
      <c r="F29" s="2"/>
      <c r="G29" s="2"/>
      <c r="H29" s="2"/>
      <c r="I29" s="2"/>
      <c r="J29" s="2"/>
      <c r="K29" s="48">
        <f t="shared" si="25"/>
        <v>15000</v>
      </c>
      <c r="L29" s="50">
        <f>C29+F29+I29</f>
        <v>19434</v>
      </c>
      <c r="M29" s="42">
        <f t="shared" si="26"/>
        <v>12963</v>
      </c>
      <c r="N29" s="4"/>
      <c r="O29" s="4"/>
      <c r="P29" s="4"/>
      <c r="Q29" s="4"/>
      <c r="R29" s="4"/>
      <c r="S29" s="4"/>
      <c r="T29" s="4"/>
      <c r="U29" s="4"/>
      <c r="V29" s="4"/>
      <c r="W29" s="44">
        <f t="shared" si="29"/>
        <v>0</v>
      </c>
      <c r="X29" s="44">
        <f t="shared" si="29"/>
        <v>0</v>
      </c>
      <c r="Y29" s="42">
        <f t="shared" si="23"/>
        <v>0</v>
      </c>
      <c r="Z29" s="27">
        <f t="shared" si="7"/>
        <v>15000</v>
      </c>
      <c r="AA29" s="27">
        <f t="shared" si="8"/>
        <v>19434</v>
      </c>
      <c r="AB29" s="60">
        <f t="shared" si="9"/>
        <v>12963</v>
      </c>
      <c r="AC29" s="27">
        <f t="shared" si="10"/>
        <v>0</v>
      </c>
      <c r="AD29" s="27">
        <f t="shared" si="11"/>
        <v>0</v>
      </c>
      <c r="AE29" s="60">
        <f t="shared" si="12"/>
        <v>0</v>
      </c>
      <c r="AF29" s="27">
        <f t="shared" si="13"/>
        <v>0</v>
      </c>
      <c r="AG29" s="27">
        <f t="shared" si="14"/>
        <v>0</v>
      </c>
      <c r="AH29" s="60">
        <f t="shared" si="15"/>
        <v>0</v>
      </c>
      <c r="AI29" s="43">
        <f t="shared" si="16"/>
        <v>15000</v>
      </c>
      <c r="AJ29" s="43">
        <f t="shared" si="17"/>
        <v>19434</v>
      </c>
      <c r="AK29" s="60">
        <f t="shared" si="18"/>
        <v>12963</v>
      </c>
      <c r="AL29" s="5"/>
      <c r="AM29" s="5"/>
      <c r="AN29" s="5"/>
      <c r="AO29" s="5"/>
      <c r="AQ29" s="5"/>
    </row>
    <row r="30" spans="1:43" ht="19.5" customHeight="1" x14ac:dyDescent="0.2">
      <c r="A30" s="2" t="s">
        <v>26</v>
      </c>
      <c r="B30" s="2"/>
      <c r="C30" s="2"/>
      <c r="D30" s="2"/>
      <c r="E30" s="2"/>
      <c r="F30" s="2"/>
      <c r="G30" s="2"/>
      <c r="H30" s="2"/>
      <c r="I30" s="2"/>
      <c r="J30" s="2"/>
      <c r="K30" s="48">
        <f t="shared" si="25"/>
        <v>0</v>
      </c>
      <c r="L30" s="50">
        <f>C30+F30+I30</f>
        <v>0</v>
      </c>
      <c r="M30" s="42">
        <f t="shared" si="26"/>
        <v>0</v>
      </c>
      <c r="N30" s="4"/>
      <c r="O30" s="4"/>
      <c r="P30" s="4"/>
      <c r="Q30" s="4"/>
      <c r="R30" s="4"/>
      <c r="S30" s="4"/>
      <c r="T30" s="4"/>
      <c r="U30" s="4"/>
      <c r="V30" s="4"/>
      <c r="W30" s="44">
        <f t="shared" si="29"/>
        <v>0</v>
      </c>
      <c r="X30" s="44">
        <f t="shared" si="29"/>
        <v>0</v>
      </c>
      <c r="Y30" s="42">
        <f t="shared" si="23"/>
        <v>0</v>
      </c>
      <c r="Z30" s="27">
        <f t="shared" si="7"/>
        <v>0</v>
      </c>
      <c r="AA30" s="27">
        <f t="shared" si="8"/>
        <v>0</v>
      </c>
      <c r="AB30" s="60">
        <f t="shared" si="9"/>
        <v>0</v>
      </c>
      <c r="AC30" s="27">
        <f t="shared" si="10"/>
        <v>0</v>
      </c>
      <c r="AD30" s="27">
        <f t="shared" si="11"/>
        <v>0</v>
      </c>
      <c r="AE30" s="60">
        <f t="shared" si="12"/>
        <v>0</v>
      </c>
      <c r="AF30" s="27">
        <f t="shared" si="13"/>
        <v>0</v>
      </c>
      <c r="AG30" s="27">
        <f t="shared" si="14"/>
        <v>0</v>
      </c>
      <c r="AH30" s="60">
        <f t="shared" si="15"/>
        <v>0</v>
      </c>
      <c r="AI30" s="43">
        <f t="shared" si="16"/>
        <v>0</v>
      </c>
      <c r="AJ30" s="43">
        <f t="shared" si="17"/>
        <v>0</v>
      </c>
      <c r="AK30" s="60">
        <f t="shared" si="18"/>
        <v>0</v>
      </c>
      <c r="AL30" s="5"/>
      <c r="AM30" s="5"/>
      <c r="AN30" s="5"/>
      <c r="AO30" s="5"/>
      <c r="AQ30" s="5"/>
    </row>
    <row r="31" spans="1:43" ht="21.75" customHeight="1" x14ac:dyDescent="0.2">
      <c r="A31" s="2" t="s">
        <v>27</v>
      </c>
      <c r="B31" s="24">
        <f t="shared" ref="B31:J31" si="30">SUM(B32:B34)</f>
        <v>0</v>
      </c>
      <c r="C31" s="24">
        <f t="shared" si="30"/>
        <v>0</v>
      </c>
      <c r="D31" s="24">
        <f t="shared" si="30"/>
        <v>0</v>
      </c>
      <c r="E31" s="24">
        <f t="shared" si="30"/>
        <v>0</v>
      </c>
      <c r="F31" s="24">
        <f t="shared" si="30"/>
        <v>0</v>
      </c>
      <c r="G31" s="24">
        <f t="shared" si="30"/>
        <v>0</v>
      </c>
      <c r="H31" s="24">
        <f t="shared" si="30"/>
        <v>0</v>
      </c>
      <c r="I31" s="24">
        <f t="shared" si="30"/>
        <v>0</v>
      </c>
      <c r="J31" s="24">
        <f t="shared" si="30"/>
        <v>0</v>
      </c>
      <c r="K31" s="48">
        <f t="shared" si="25"/>
        <v>0</v>
      </c>
      <c r="L31" s="48">
        <f t="shared" ref="L31:V31" si="31">SUM(L32:L34)</f>
        <v>0</v>
      </c>
      <c r="M31" s="42">
        <f t="shared" si="26"/>
        <v>0</v>
      </c>
      <c r="N31" s="24">
        <f t="shared" si="31"/>
        <v>0</v>
      </c>
      <c r="O31" s="24">
        <f t="shared" si="31"/>
        <v>0</v>
      </c>
      <c r="P31" s="24"/>
      <c r="Q31" s="24">
        <f t="shared" si="31"/>
        <v>0</v>
      </c>
      <c r="R31" s="24">
        <f t="shared" si="31"/>
        <v>0</v>
      </c>
      <c r="S31" s="24">
        <f t="shared" si="31"/>
        <v>0</v>
      </c>
      <c r="T31" s="24">
        <f t="shared" si="31"/>
        <v>0</v>
      </c>
      <c r="U31" s="24">
        <f t="shared" si="31"/>
        <v>0</v>
      </c>
      <c r="V31" s="24">
        <f t="shared" si="31"/>
        <v>0</v>
      </c>
      <c r="W31" s="44">
        <f t="shared" si="29"/>
        <v>0</v>
      </c>
      <c r="X31" s="44">
        <f t="shared" si="29"/>
        <v>0</v>
      </c>
      <c r="Y31" s="42">
        <f t="shared" si="23"/>
        <v>0</v>
      </c>
      <c r="Z31" s="27">
        <f t="shared" si="7"/>
        <v>0</v>
      </c>
      <c r="AA31" s="27">
        <f t="shared" si="8"/>
        <v>0</v>
      </c>
      <c r="AB31" s="60">
        <f t="shared" si="9"/>
        <v>0</v>
      </c>
      <c r="AC31" s="27">
        <f t="shared" si="10"/>
        <v>0</v>
      </c>
      <c r="AD31" s="27">
        <f t="shared" si="11"/>
        <v>0</v>
      </c>
      <c r="AE31" s="60">
        <f t="shared" si="12"/>
        <v>0</v>
      </c>
      <c r="AF31" s="27">
        <f t="shared" si="13"/>
        <v>0</v>
      </c>
      <c r="AG31" s="27">
        <f t="shared" si="14"/>
        <v>0</v>
      </c>
      <c r="AH31" s="60">
        <f t="shared" si="15"/>
        <v>0</v>
      </c>
      <c r="AI31" s="43">
        <f t="shared" si="16"/>
        <v>0</v>
      </c>
      <c r="AJ31" s="43">
        <f t="shared" si="17"/>
        <v>0</v>
      </c>
      <c r="AK31" s="60">
        <f t="shared" si="18"/>
        <v>0</v>
      </c>
      <c r="AL31" s="5"/>
      <c r="AM31" s="5"/>
      <c r="AN31" s="5"/>
      <c r="AO31" s="5"/>
      <c r="AQ31" s="5"/>
    </row>
    <row r="32" spans="1:43" ht="22.5" customHeight="1" x14ac:dyDescent="0.2">
      <c r="A32" s="22" t="s">
        <v>28</v>
      </c>
      <c r="B32" s="2"/>
      <c r="C32" s="2"/>
      <c r="D32" s="2"/>
      <c r="E32" s="2"/>
      <c r="F32" s="2"/>
      <c r="G32" s="2"/>
      <c r="H32" s="2"/>
      <c r="I32" s="2"/>
      <c r="J32" s="2"/>
      <c r="K32" s="48">
        <f t="shared" si="25"/>
        <v>0</v>
      </c>
      <c r="L32" s="50"/>
      <c r="M32" s="42">
        <f t="shared" si="26"/>
        <v>0</v>
      </c>
      <c r="N32" s="4"/>
      <c r="O32" s="4"/>
      <c r="P32" s="4"/>
      <c r="Q32" s="4"/>
      <c r="R32" s="4"/>
      <c r="S32" s="4"/>
      <c r="T32" s="4"/>
      <c r="U32" s="4"/>
      <c r="V32" s="4"/>
      <c r="W32" s="50"/>
      <c r="X32" s="50"/>
      <c r="Y32" s="42">
        <f t="shared" si="23"/>
        <v>0</v>
      </c>
      <c r="Z32" s="27">
        <f t="shared" si="7"/>
        <v>0</v>
      </c>
      <c r="AA32" s="27">
        <f t="shared" si="8"/>
        <v>0</v>
      </c>
      <c r="AB32" s="60">
        <f t="shared" si="9"/>
        <v>0</v>
      </c>
      <c r="AC32" s="27">
        <f t="shared" si="10"/>
        <v>0</v>
      </c>
      <c r="AD32" s="27">
        <f t="shared" si="11"/>
        <v>0</v>
      </c>
      <c r="AE32" s="60">
        <f t="shared" si="12"/>
        <v>0</v>
      </c>
      <c r="AF32" s="27">
        <f t="shared" si="13"/>
        <v>0</v>
      </c>
      <c r="AG32" s="27">
        <f t="shared" si="14"/>
        <v>0</v>
      </c>
      <c r="AH32" s="60">
        <f t="shared" si="15"/>
        <v>0</v>
      </c>
      <c r="AI32" s="43">
        <f t="shared" si="16"/>
        <v>0</v>
      </c>
      <c r="AJ32" s="43">
        <f t="shared" si="17"/>
        <v>0</v>
      </c>
      <c r="AK32" s="60">
        <f t="shared" si="18"/>
        <v>0</v>
      </c>
      <c r="AL32" s="5"/>
      <c r="AM32" s="5"/>
      <c r="AN32" s="5"/>
      <c r="AO32" s="5"/>
      <c r="AQ32" s="5"/>
    </row>
    <row r="33" spans="1:37" ht="13.5" customHeight="1" x14ac:dyDescent="0.2">
      <c r="A33" s="22" t="s">
        <v>29</v>
      </c>
      <c r="B33" s="10"/>
      <c r="C33" s="10"/>
      <c r="D33" s="10"/>
      <c r="E33" s="10"/>
      <c r="F33" s="10"/>
      <c r="G33" s="10"/>
      <c r="H33" s="10"/>
      <c r="I33" s="10"/>
      <c r="J33" s="10"/>
      <c r="K33" s="48">
        <f t="shared" si="25"/>
        <v>0</v>
      </c>
      <c r="L33" s="51"/>
      <c r="M33" s="42">
        <f t="shared" si="26"/>
        <v>0</v>
      </c>
      <c r="N33" s="10"/>
      <c r="O33" s="10"/>
      <c r="P33" s="10"/>
      <c r="Q33" s="10"/>
      <c r="R33" s="10"/>
      <c r="S33" s="10"/>
      <c r="T33" s="10"/>
      <c r="U33" s="10"/>
      <c r="V33" s="10"/>
      <c r="W33" s="50"/>
      <c r="X33" s="50"/>
      <c r="Y33" s="42">
        <f t="shared" si="23"/>
        <v>0</v>
      </c>
      <c r="Z33" s="27">
        <f t="shared" si="7"/>
        <v>0</v>
      </c>
      <c r="AA33" s="27">
        <f t="shared" si="8"/>
        <v>0</v>
      </c>
      <c r="AB33" s="60">
        <f t="shared" si="9"/>
        <v>0</v>
      </c>
      <c r="AC33" s="27">
        <f t="shared" si="10"/>
        <v>0</v>
      </c>
      <c r="AD33" s="27">
        <f t="shared" si="11"/>
        <v>0</v>
      </c>
      <c r="AE33" s="60">
        <f t="shared" si="12"/>
        <v>0</v>
      </c>
      <c r="AF33" s="27">
        <f t="shared" si="13"/>
        <v>0</v>
      </c>
      <c r="AG33" s="27">
        <f t="shared" si="14"/>
        <v>0</v>
      </c>
      <c r="AH33" s="60">
        <f t="shared" si="15"/>
        <v>0</v>
      </c>
      <c r="AI33" s="43">
        <f t="shared" si="16"/>
        <v>0</v>
      </c>
      <c r="AJ33" s="43">
        <f t="shared" si="17"/>
        <v>0</v>
      </c>
      <c r="AK33" s="60">
        <f t="shared" si="18"/>
        <v>0</v>
      </c>
    </row>
    <row r="34" spans="1:37" ht="25.5" customHeight="1" x14ac:dyDescent="0.2">
      <c r="A34" s="22" t="s">
        <v>30</v>
      </c>
      <c r="B34" s="10"/>
      <c r="C34" s="10"/>
      <c r="D34" s="10"/>
      <c r="E34" s="10"/>
      <c r="F34" s="10"/>
      <c r="G34" s="10"/>
      <c r="H34" s="10"/>
      <c r="I34" s="10"/>
      <c r="J34" s="10"/>
      <c r="K34" s="48">
        <f t="shared" si="25"/>
        <v>0</v>
      </c>
      <c r="L34" s="51"/>
      <c r="M34" s="42">
        <f t="shared" si="26"/>
        <v>0</v>
      </c>
      <c r="N34" s="10"/>
      <c r="O34" s="10"/>
      <c r="P34" s="35"/>
      <c r="Q34" s="10"/>
      <c r="R34" s="10"/>
      <c r="S34" s="10"/>
      <c r="T34" s="10"/>
      <c r="U34" s="10"/>
      <c r="V34" s="10"/>
      <c r="W34" s="50"/>
      <c r="X34" s="50"/>
      <c r="Y34" s="42">
        <f t="shared" si="23"/>
        <v>0</v>
      </c>
      <c r="Z34" s="27">
        <f t="shared" si="7"/>
        <v>0</v>
      </c>
      <c r="AA34" s="27">
        <f t="shared" si="8"/>
        <v>0</v>
      </c>
      <c r="AB34" s="60">
        <f t="shared" si="9"/>
        <v>0</v>
      </c>
      <c r="AC34" s="27">
        <f t="shared" si="10"/>
        <v>0</v>
      </c>
      <c r="AD34" s="27">
        <f t="shared" si="11"/>
        <v>0</v>
      </c>
      <c r="AE34" s="60">
        <f t="shared" si="12"/>
        <v>0</v>
      </c>
      <c r="AF34" s="27">
        <f t="shared" si="13"/>
        <v>0</v>
      </c>
      <c r="AG34" s="27">
        <f t="shared" si="14"/>
        <v>0</v>
      </c>
      <c r="AH34" s="60">
        <f t="shared" si="15"/>
        <v>0</v>
      </c>
      <c r="AI34" s="43">
        <f t="shared" si="16"/>
        <v>0</v>
      </c>
      <c r="AJ34" s="43">
        <f t="shared" si="17"/>
        <v>0</v>
      </c>
      <c r="AK34" s="60">
        <f t="shared" si="18"/>
        <v>0</v>
      </c>
    </row>
    <row r="35" spans="1:37" ht="24" customHeight="1" x14ac:dyDescent="0.2">
      <c r="A35" s="44" t="s">
        <v>12</v>
      </c>
      <c r="B35" s="47">
        <f t="shared" ref="B35:J35" si="32">SUM(B36:B40)</f>
        <v>0</v>
      </c>
      <c r="C35" s="47">
        <f t="shared" si="32"/>
        <v>0</v>
      </c>
      <c r="D35" s="47">
        <f t="shared" si="32"/>
        <v>0</v>
      </c>
      <c r="E35" s="47">
        <f t="shared" si="32"/>
        <v>0</v>
      </c>
      <c r="F35" s="47">
        <f t="shared" si="32"/>
        <v>0</v>
      </c>
      <c r="G35" s="47">
        <f t="shared" si="32"/>
        <v>0</v>
      </c>
      <c r="H35" s="47">
        <f t="shared" si="32"/>
        <v>0</v>
      </c>
      <c r="I35" s="47">
        <f t="shared" si="32"/>
        <v>0</v>
      </c>
      <c r="J35" s="47">
        <f t="shared" si="32"/>
        <v>0</v>
      </c>
      <c r="K35" s="46">
        <f t="shared" si="25"/>
        <v>0</v>
      </c>
      <c r="L35" s="47">
        <f t="shared" ref="L35:X35" si="33">SUM(L36:L40)</f>
        <v>0</v>
      </c>
      <c r="M35" s="42">
        <f t="shared" si="26"/>
        <v>0</v>
      </c>
      <c r="N35" s="47">
        <f t="shared" si="33"/>
        <v>0</v>
      </c>
      <c r="O35" s="47">
        <f t="shared" si="33"/>
        <v>0</v>
      </c>
      <c r="P35" s="47">
        <f t="shared" si="33"/>
        <v>0</v>
      </c>
      <c r="Q35" s="47">
        <f t="shared" si="33"/>
        <v>0</v>
      </c>
      <c r="R35" s="47">
        <f t="shared" si="33"/>
        <v>0</v>
      </c>
      <c r="S35" s="47">
        <f t="shared" si="33"/>
        <v>0</v>
      </c>
      <c r="T35" s="47">
        <f t="shared" si="33"/>
        <v>0</v>
      </c>
      <c r="U35" s="47">
        <f t="shared" si="33"/>
        <v>0</v>
      </c>
      <c r="V35" s="47">
        <f t="shared" si="33"/>
        <v>0</v>
      </c>
      <c r="W35" s="47">
        <f t="shared" si="33"/>
        <v>0</v>
      </c>
      <c r="X35" s="47">
        <f t="shared" si="33"/>
        <v>0</v>
      </c>
      <c r="Y35" s="42">
        <f t="shared" si="23"/>
        <v>0</v>
      </c>
      <c r="Z35" s="43">
        <f t="shared" si="7"/>
        <v>0</v>
      </c>
      <c r="AA35" s="43">
        <f t="shared" si="8"/>
        <v>0</v>
      </c>
      <c r="AB35" s="60">
        <f t="shared" si="9"/>
        <v>0</v>
      </c>
      <c r="AC35" s="43">
        <f t="shared" si="10"/>
        <v>0</v>
      </c>
      <c r="AD35" s="43">
        <f t="shared" si="11"/>
        <v>0</v>
      </c>
      <c r="AE35" s="60">
        <f t="shared" si="12"/>
        <v>0</v>
      </c>
      <c r="AF35" s="43">
        <f t="shared" si="13"/>
        <v>0</v>
      </c>
      <c r="AG35" s="43">
        <f t="shared" si="14"/>
        <v>0</v>
      </c>
      <c r="AH35" s="60">
        <f t="shared" si="15"/>
        <v>0</v>
      </c>
      <c r="AI35" s="43">
        <f t="shared" si="16"/>
        <v>0</v>
      </c>
      <c r="AJ35" s="43">
        <f t="shared" si="17"/>
        <v>0</v>
      </c>
      <c r="AK35" s="60">
        <f t="shared" si="18"/>
        <v>0</v>
      </c>
    </row>
    <row r="36" spans="1:37" ht="13.5" customHeight="1" x14ac:dyDescent="0.2">
      <c r="A36" s="18" t="s">
        <v>23</v>
      </c>
      <c r="B36" s="13"/>
      <c r="C36" s="13"/>
      <c r="D36" s="13"/>
      <c r="E36" s="13"/>
      <c r="F36" s="13"/>
      <c r="G36" s="13"/>
      <c r="H36" s="13"/>
      <c r="I36" s="13"/>
      <c r="J36" s="13"/>
      <c r="K36" s="48">
        <f t="shared" si="25"/>
        <v>0</v>
      </c>
      <c r="L36" s="50"/>
      <c r="M36" s="42">
        <f t="shared" si="26"/>
        <v>0</v>
      </c>
      <c r="N36" s="4"/>
      <c r="O36" s="4"/>
      <c r="P36" s="4"/>
      <c r="Q36" s="4"/>
      <c r="R36" s="4"/>
      <c r="S36" s="4"/>
      <c r="T36" s="4"/>
      <c r="U36" s="4"/>
      <c r="V36" s="4"/>
      <c r="W36" s="50"/>
      <c r="X36" s="50"/>
      <c r="Y36" s="42">
        <f t="shared" si="23"/>
        <v>0</v>
      </c>
      <c r="Z36" s="27">
        <f t="shared" si="7"/>
        <v>0</v>
      </c>
      <c r="AA36" s="27">
        <f t="shared" si="8"/>
        <v>0</v>
      </c>
      <c r="AB36" s="60">
        <f t="shared" si="9"/>
        <v>0</v>
      </c>
      <c r="AC36" s="27">
        <f t="shared" si="10"/>
        <v>0</v>
      </c>
      <c r="AD36" s="27">
        <f t="shared" si="11"/>
        <v>0</v>
      </c>
      <c r="AE36" s="60">
        <f t="shared" si="12"/>
        <v>0</v>
      </c>
      <c r="AF36" s="27">
        <f t="shared" si="13"/>
        <v>0</v>
      </c>
      <c r="AG36" s="27">
        <f t="shared" si="14"/>
        <v>0</v>
      </c>
      <c r="AH36" s="60">
        <f t="shared" si="15"/>
        <v>0</v>
      </c>
      <c r="AI36" s="43">
        <f t="shared" si="16"/>
        <v>0</v>
      </c>
      <c r="AJ36" s="43">
        <f t="shared" si="17"/>
        <v>0</v>
      </c>
      <c r="AK36" s="60">
        <f t="shared" si="18"/>
        <v>0</v>
      </c>
    </row>
    <row r="37" spans="1:37" ht="13.5" customHeight="1" x14ac:dyDescent="0.2">
      <c r="A37" s="4" t="s">
        <v>21</v>
      </c>
      <c r="B37" s="13"/>
      <c r="C37" s="13"/>
      <c r="D37" s="13"/>
      <c r="E37" s="13"/>
      <c r="F37" s="13"/>
      <c r="G37" s="13"/>
      <c r="H37" s="13"/>
      <c r="I37" s="13"/>
      <c r="J37" s="13"/>
      <c r="K37" s="48">
        <f t="shared" si="25"/>
        <v>0</v>
      </c>
      <c r="L37" s="50"/>
      <c r="M37" s="42">
        <f t="shared" si="26"/>
        <v>0</v>
      </c>
      <c r="N37" s="4"/>
      <c r="O37" s="4"/>
      <c r="P37" s="4"/>
      <c r="Q37" s="4"/>
      <c r="R37" s="4"/>
      <c r="S37" s="4"/>
      <c r="T37" s="4"/>
      <c r="U37" s="4"/>
      <c r="V37" s="4"/>
      <c r="W37" s="50"/>
      <c r="X37" s="50"/>
      <c r="Y37" s="42">
        <f t="shared" si="23"/>
        <v>0</v>
      </c>
      <c r="Z37" s="27">
        <f t="shared" si="7"/>
        <v>0</v>
      </c>
      <c r="AA37" s="27">
        <f t="shared" si="8"/>
        <v>0</v>
      </c>
      <c r="AB37" s="60">
        <f t="shared" si="9"/>
        <v>0</v>
      </c>
      <c r="AC37" s="27">
        <f t="shared" si="10"/>
        <v>0</v>
      </c>
      <c r="AD37" s="27">
        <f t="shared" si="11"/>
        <v>0</v>
      </c>
      <c r="AE37" s="60">
        <f t="shared" si="12"/>
        <v>0</v>
      </c>
      <c r="AF37" s="27">
        <f t="shared" si="13"/>
        <v>0</v>
      </c>
      <c r="AG37" s="27">
        <f t="shared" si="14"/>
        <v>0</v>
      </c>
      <c r="AH37" s="60">
        <f t="shared" si="15"/>
        <v>0</v>
      </c>
      <c r="AI37" s="43">
        <f t="shared" si="16"/>
        <v>0</v>
      </c>
      <c r="AJ37" s="43">
        <f t="shared" si="17"/>
        <v>0</v>
      </c>
      <c r="AK37" s="60">
        <f t="shared" si="18"/>
        <v>0</v>
      </c>
    </row>
    <row r="38" spans="1:37" ht="13.5" customHeight="1" x14ac:dyDescent="0.2">
      <c r="A38" s="4" t="s">
        <v>24</v>
      </c>
      <c r="B38" s="29"/>
      <c r="C38" s="29"/>
      <c r="D38" s="29"/>
      <c r="E38" s="13"/>
      <c r="F38" s="13"/>
      <c r="G38" s="13"/>
      <c r="H38" s="13"/>
      <c r="I38" s="13"/>
      <c r="J38" s="13"/>
      <c r="K38" s="48">
        <f t="shared" si="25"/>
        <v>0</v>
      </c>
      <c r="L38" s="52"/>
      <c r="M38" s="42">
        <f t="shared" si="26"/>
        <v>0</v>
      </c>
      <c r="N38" s="4"/>
      <c r="O38" s="4"/>
      <c r="P38" s="4"/>
      <c r="Q38" s="4"/>
      <c r="R38" s="4"/>
      <c r="S38" s="4"/>
      <c r="T38" s="4"/>
      <c r="U38" s="4"/>
      <c r="V38" s="4"/>
      <c r="W38" s="50"/>
      <c r="X38" s="50"/>
      <c r="Y38" s="42">
        <f t="shared" si="23"/>
        <v>0</v>
      </c>
      <c r="Z38" s="27">
        <f t="shared" si="7"/>
        <v>0</v>
      </c>
      <c r="AA38" s="27">
        <f t="shared" si="8"/>
        <v>0</v>
      </c>
      <c r="AB38" s="60">
        <f t="shared" si="9"/>
        <v>0</v>
      </c>
      <c r="AC38" s="27">
        <f t="shared" si="10"/>
        <v>0</v>
      </c>
      <c r="AD38" s="27">
        <f t="shared" si="11"/>
        <v>0</v>
      </c>
      <c r="AE38" s="60">
        <f t="shared" si="12"/>
        <v>0</v>
      </c>
      <c r="AF38" s="27">
        <f t="shared" si="13"/>
        <v>0</v>
      </c>
      <c r="AG38" s="27">
        <f t="shared" si="14"/>
        <v>0</v>
      </c>
      <c r="AH38" s="60">
        <f t="shared" si="15"/>
        <v>0</v>
      </c>
      <c r="AI38" s="43">
        <f t="shared" si="16"/>
        <v>0</v>
      </c>
      <c r="AJ38" s="43">
        <f t="shared" si="17"/>
        <v>0</v>
      </c>
      <c r="AK38" s="60">
        <f t="shared" si="18"/>
        <v>0</v>
      </c>
    </row>
    <row r="39" spans="1:37" ht="13.5" customHeight="1" x14ac:dyDescent="0.2">
      <c r="A39" s="19" t="s">
        <v>22</v>
      </c>
      <c r="B39" s="14"/>
      <c r="C39" s="14"/>
      <c r="D39" s="14"/>
      <c r="E39" s="14"/>
      <c r="F39" s="14"/>
      <c r="G39" s="14"/>
      <c r="H39" s="14"/>
      <c r="I39" s="14"/>
      <c r="J39" s="14"/>
      <c r="K39" s="48">
        <f t="shared" si="25"/>
        <v>0</v>
      </c>
      <c r="L39" s="50"/>
      <c r="M39" s="42">
        <f t="shared" si="26"/>
        <v>0</v>
      </c>
      <c r="N39" s="4"/>
      <c r="O39" s="4"/>
      <c r="P39" s="4"/>
      <c r="Q39" s="4"/>
      <c r="R39" s="4"/>
      <c r="S39" s="4"/>
      <c r="T39" s="4"/>
      <c r="U39" s="4"/>
      <c r="V39" s="4"/>
      <c r="W39" s="50"/>
      <c r="X39" s="50"/>
      <c r="Y39" s="42">
        <f t="shared" si="23"/>
        <v>0</v>
      </c>
      <c r="Z39" s="27">
        <f t="shared" si="7"/>
        <v>0</v>
      </c>
      <c r="AA39" s="27">
        <f t="shared" si="8"/>
        <v>0</v>
      </c>
      <c r="AB39" s="60">
        <f t="shared" si="9"/>
        <v>0</v>
      </c>
      <c r="AC39" s="27">
        <f t="shared" si="10"/>
        <v>0</v>
      </c>
      <c r="AD39" s="27">
        <f t="shared" si="11"/>
        <v>0</v>
      </c>
      <c r="AE39" s="60">
        <f t="shared" si="12"/>
        <v>0</v>
      </c>
      <c r="AF39" s="27">
        <f t="shared" si="13"/>
        <v>0</v>
      </c>
      <c r="AG39" s="27">
        <f t="shared" si="14"/>
        <v>0</v>
      </c>
      <c r="AH39" s="60">
        <f t="shared" si="15"/>
        <v>0</v>
      </c>
      <c r="AI39" s="43">
        <f t="shared" si="16"/>
        <v>0</v>
      </c>
      <c r="AJ39" s="43">
        <f t="shared" si="17"/>
        <v>0</v>
      </c>
      <c r="AK39" s="60">
        <f t="shared" si="18"/>
        <v>0</v>
      </c>
    </row>
    <row r="40" spans="1:37" ht="13.5" customHeight="1" x14ac:dyDescent="0.2">
      <c r="A40" s="19"/>
      <c r="B40" s="15"/>
      <c r="C40" s="15"/>
      <c r="D40" s="15"/>
      <c r="E40" s="15"/>
      <c r="F40" s="15"/>
      <c r="G40" s="15"/>
      <c r="H40" s="15"/>
      <c r="I40" s="15"/>
      <c r="J40" s="15"/>
      <c r="K40" s="48">
        <f t="shared" si="25"/>
        <v>0</v>
      </c>
      <c r="L40" s="53"/>
      <c r="M40" s="42">
        <f t="shared" si="26"/>
        <v>0</v>
      </c>
      <c r="N40" s="16"/>
      <c r="O40" s="16"/>
      <c r="P40" s="16"/>
      <c r="Q40" s="16"/>
      <c r="R40" s="16"/>
      <c r="S40" s="16"/>
      <c r="T40" s="16"/>
      <c r="U40" s="16"/>
      <c r="V40" s="16"/>
      <c r="W40" s="57"/>
      <c r="X40" s="57"/>
      <c r="Y40" s="42">
        <f t="shared" si="23"/>
        <v>0</v>
      </c>
      <c r="Z40" s="27">
        <f t="shared" si="7"/>
        <v>0</v>
      </c>
      <c r="AA40" s="27">
        <f t="shared" si="8"/>
        <v>0</v>
      </c>
      <c r="AB40" s="60">
        <f t="shared" si="9"/>
        <v>0</v>
      </c>
      <c r="AC40" s="27">
        <f t="shared" si="10"/>
        <v>0</v>
      </c>
      <c r="AD40" s="27">
        <f t="shared" si="11"/>
        <v>0</v>
      </c>
      <c r="AE40" s="60">
        <f t="shared" si="12"/>
        <v>0</v>
      </c>
      <c r="AF40" s="27">
        <f t="shared" si="13"/>
        <v>0</v>
      </c>
      <c r="AG40" s="27">
        <f t="shared" si="14"/>
        <v>0</v>
      </c>
      <c r="AH40" s="60">
        <f t="shared" si="15"/>
        <v>0</v>
      </c>
      <c r="AI40" s="43">
        <f t="shared" si="16"/>
        <v>0</v>
      </c>
      <c r="AJ40" s="43">
        <f t="shared" si="17"/>
        <v>0</v>
      </c>
      <c r="AK40" s="60">
        <f t="shared" si="18"/>
        <v>0</v>
      </c>
    </row>
    <row r="41" spans="1:37" ht="22.5" customHeight="1" x14ac:dyDescent="0.2">
      <c r="A41" s="17" t="s">
        <v>13</v>
      </c>
      <c r="B41" s="25">
        <f t="shared" ref="B41:X41" si="34">B28+B35</f>
        <v>15000</v>
      </c>
      <c r="C41" s="25">
        <f t="shared" si="34"/>
        <v>19434</v>
      </c>
      <c r="D41" s="25">
        <f t="shared" si="34"/>
        <v>12963</v>
      </c>
      <c r="E41" s="25">
        <f t="shared" si="34"/>
        <v>0</v>
      </c>
      <c r="F41" s="25">
        <f t="shared" si="34"/>
        <v>0</v>
      </c>
      <c r="G41" s="25">
        <f t="shared" si="34"/>
        <v>0</v>
      </c>
      <c r="H41" s="25">
        <f t="shared" si="34"/>
        <v>0</v>
      </c>
      <c r="I41" s="25">
        <f t="shared" si="34"/>
        <v>0</v>
      </c>
      <c r="J41" s="25">
        <f t="shared" si="34"/>
        <v>0</v>
      </c>
      <c r="K41" s="46">
        <f t="shared" si="25"/>
        <v>15000</v>
      </c>
      <c r="L41" s="54">
        <f t="shared" si="34"/>
        <v>19434</v>
      </c>
      <c r="M41" s="42">
        <f t="shared" si="26"/>
        <v>12963</v>
      </c>
      <c r="N41" s="25">
        <f t="shared" si="34"/>
        <v>0</v>
      </c>
      <c r="O41" s="25">
        <f t="shared" si="34"/>
        <v>0</v>
      </c>
      <c r="P41" s="25">
        <f t="shared" si="34"/>
        <v>0</v>
      </c>
      <c r="Q41" s="25">
        <f t="shared" si="34"/>
        <v>0</v>
      </c>
      <c r="R41" s="25">
        <f t="shared" si="34"/>
        <v>0</v>
      </c>
      <c r="S41" s="25">
        <f t="shared" si="34"/>
        <v>0</v>
      </c>
      <c r="T41" s="25">
        <f t="shared" si="34"/>
        <v>0</v>
      </c>
      <c r="U41" s="25">
        <f t="shared" si="34"/>
        <v>0</v>
      </c>
      <c r="V41" s="25">
        <f t="shared" si="34"/>
        <v>0</v>
      </c>
      <c r="W41" s="54">
        <f t="shared" si="34"/>
        <v>0</v>
      </c>
      <c r="X41" s="54">
        <f t="shared" si="34"/>
        <v>0</v>
      </c>
      <c r="Y41" s="42">
        <f t="shared" si="23"/>
        <v>0</v>
      </c>
      <c r="Z41" s="58">
        <f t="shared" si="7"/>
        <v>15000</v>
      </c>
      <c r="AA41" s="58">
        <f t="shared" si="8"/>
        <v>19434</v>
      </c>
      <c r="AB41" s="60">
        <f t="shared" si="9"/>
        <v>12963</v>
      </c>
      <c r="AC41" s="58">
        <f t="shared" si="10"/>
        <v>0</v>
      </c>
      <c r="AD41" s="58">
        <f t="shared" si="11"/>
        <v>0</v>
      </c>
      <c r="AE41" s="60">
        <f t="shared" si="12"/>
        <v>0</v>
      </c>
      <c r="AF41" s="58">
        <f t="shared" si="13"/>
        <v>0</v>
      </c>
      <c r="AG41" s="58">
        <f t="shared" si="14"/>
        <v>0</v>
      </c>
      <c r="AH41" s="60">
        <f t="shared" si="15"/>
        <v>0</v>
      </c>
      <c r="AI41" s="59">
        <f t="shared" si="16"/>
        <v>15000</v>
      </c>
      <c r="AJ41" s="59">
        <f t="shared" si="17"/>
        <v>19434</v>
      </c>
      <c r="AK41" s="60">
        <f t="shared" si="18"/>
        <v>12963</v>
      </c>
    </row>
    <row r="42" spans="1:37" ht="13.5" customHeight="1" x14ac:dyDescent="0.2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48">
        <f t="shared" si="25"/>
        <v>0</v>
      </c>
      <c r="L42" s="44"/>
      <c r="M42" s="42">
        <f t="shared" si="26"/>
        <v>0</v>
      </c>
      <c r="N42" s="17"/>
      <c r="O42" s="17"/>
      <c r="P42" s="17"/>
      <c r="Q42" s="17"/>
      <c r="R42" s="17"/>
      <c r="S42" s="17"/>
      <c r="T42" s="17"/>
      <c r="U42" s="17"/>
      <c r="V42" s="17"/>
      <c r="W42" s="50"/>
      <c r="X42" s="50"/>
      <c r="Y42" s="42">
        <f t="shared" si="23"/>
        <v>0</v>
      </c>
      <c r="Z42" s="27">
        <f t="shared" si="7"/>
        <v>0</v>
      </c>
      <c r="AA42" s="27">
        <f t="shared" si="8"/>
        <v>0</v>
      </c>
      <c r="AB42" s="60">
        <f t="shared" si="9"/>
        <v>0</v>
      </c>
      <c r="AC42" s="27">
        <f t="shared" si="10"/>
        <v>0</v>
      </c>
      <c r="AD42" s="27">
        <f t="shared" si="11"/>
        <v>0</v>
      </c>
      <c r="AE42" s="60">
        <f t="shared" si="12"/>
        <v>0</v>
      </c>
      <c r="AF42" s="27">
        <f t="shared" si="13"/>
        <v>0</v>
      </c>
      <c r="AG42" s="27">
        <f t="shared" si="14"/>
        <v>0</v>
      </c>
      <c r="AH42" s="60">
        <f t="shared" si="15"/>
        <v>0</v>
      </c>
      <c r="AI42" s="43">
        <f t="shared" si="16"/>
        <v>0</v>
      </c>
      <c r="AJ42" s="43">
        <f t="shared" si="17"/>
        <v>0</v>
      </c>
      <c r="AK42" s="60">
        <f t="shared" si="18"/>
        <v>0</v>
      </c>
    </row>
    <row r="43" spans="1:37" ht="21.75" customHeight="1" x14ac:dyDescent="0.2">
      <c r="A43" s="17" t="s">
        <v>14</v>
      </c>
      <c r="B43" s="25">
        <f t="shared" ref="B43:AJ43" si="35">B8+B28</f>
        <v>165858</v>
      </c>
      <c r="C43" s="25">
        <f t="shared" si="35"/>
        <v>428404</v>
      </c>
      <c r="D43" s="25">
        <f t="shared" si="35"/>
        <v>174370</v>
      </c>
      <c r="E43" s="25">
        <f t="shared" si="35"/>
        <v>16000</v>
      </c>
      <c r="F43" s="25">
        <f t="shared" si="35"/>
        <v>16649</v>
      </c>
      <c r="G43" s="25">
        <f t="shared" si="35"/>
        <v>6606</v>
      </c>
      <c r="H43" s="25">
        <f t="shared" si="35"/>
        <v>0</v>
      </c>
      <c r="I43" s="25">
        <f t="shared" si="35"/>
        <v>15000</v>
      </c>
      <c r="J43" s="25">
        <f t="shared" si="35"/>
        <v>0</v>
      </c>
      <c r="K43" s="46">
        <f t="shared" si="25"/>
        <v>181858</v>
      </c>
      <c r="L43" s="54">
        <f t="shared" si="35"/>
        <v>460053</v>
      </c>
      <c r="M43" s="42">
        <f t="shared" si="26"/>
        <v>180976</v>
      </c>
      <c r="N43" s="25">
        <f t="shared" si="35"/>
        <v>272142</v>
      </c>
      <c r="O43" s="25">
        <f t="shared" si="35"/>
        <v>413231</v>
      </c>
      <c r="P43" s="25">
        <f t="shared" si="35"/>
        <v>201035</v>
      </c>
      <c r="Q43" s="25">
        <f t="shared" si="35"/>
        <v>0</v>
      </c>
      <c r="R43" s="25">
        <f t="shared" si="35"/>
        <v>0</v>
      </c>
      <c r="S43" s="25">
        <f t="shared" si="35"/>
        <v>0</v>
      </c>
      <c r="T43" s="25">
        <f t="shared" si="35"/>
        <v>0</v>
      </c>
      <c r="U43" s="25">
        <f t="shared" si="35"/>
        <v>15577</v>
      </c>
      <c r="V43" s="25">
        <f t="shared" si="35"/>
        <v>15577</v>
      </c>
      <c r="W43" s="54">
        <f t="shared" si="35"/>
        <v>272142</v>
      </c>
      <c r="X43" s="54">
        <f t="shared" si="35"/>
        <v>428808</v>
      </c>
      <c r="Y43" s="42">
        <f t="shared" si="23"/>
        <v>216612</v>
      </c>
      <c r="Z43" s="25">
        <f t="shared" si="35"/>
        <v>438000</v>
      </c>
      <c r="AA43" s="25">
        <f t="shared" si="35"/>
        <v>841635</v>
      </c>
      <c r="AB43" s="60">
        <f>D43+P43</f>
        <v>375405</v>
      </c>
      <c r="AC43" s="25">
        <f t="shared" si="35"/>
        <v>16000</v>
      </c>
      <c r="AD43" s="25">
        <f t="shared" si="35"/>
        <v>16649</v>
      </c>
      <c r="AE43" s="60">
        <f>G43+S43</f>
        <v>6606</v>
      </c>
      <c r="AF43" s="25">
        <f t="shared" si="35"/>
        <v>0</v>
      </c>
      <c r="AG43" s="25">
        <f t="shared" si="35"/>
        <v>30577</v>
      </c>
      <c r="AH43" s="60">
        <f>J43+V43</f>
        <v>15577</v>
      </c>
      <c r="AI43" s="54">
        <f t="shared" si="35"/>
        <v>454000</v>
      </c>
      <c r="AJ43" s="54">
        <f t="shared" si="35"/>
        <v>888861</v>
      </c>
      <c r="AK43" s="60">
        <f>M43+Y43</f>
        <v>397588</v>
      </c>
    </row>
    <row r="44" spans="1:37" ht="13.5" customHeight="1" x14ac:dyDescent="0.2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48">
        <f t="shared" si="25"/>
        <v>0</v>
      </c>
      <c r="L44" s="44"/>
      <c r="M44" s="42">
        <f t="shared" si="26"/>
        <v>0</v>
      </c>
      <c r="N44" s="17"/>
      <c r="O44" s="17"/>
      <c r="P44" s="17"/>
      <c r="Q44" s="17"/>
      <c r="R44" s="17"/>
      <c r="S44" s="17"/>
      <c r="T44" s="17"/>
      <c r="U44" s="17"/>
      <c r="V44" s="17"/>
      <c r="W44" s="50"/>
      <c r="X44" s="50"/>
      <c r="Y44" s="42">
        <f t="shared" si="23"/>
        <v>0</v>
      </c>
      <c r="Z44" s="27">
        <f>B44+N44</f>
        <v>0</v>
      </c>
      <c r="AA44" s="27">
        <f>C44+O44</f>
        <v>0</v>
      </c>
      <c r="AB44" s="60">
        <f>D44+P44</f>
        <v>0</v>
      </c>
      <c r="AC44" s="27">
        <f>E44+Q44</f>
        <v>0</v>
      </c>
      <c r="AD44" s="27">
        <f>F44+R44</f>
        <v>0</v>
      </c>
      <c r="AE44" s="60">
        <f>G44+S44</f>
        <v>0</v>
      </c>
      <c r="AF44" s="27">
        <f>H44+T44</f>
        <v>0</v>
      </c>
      <c r="AG44" s="27">
        <f>I44+U44</f>
        <v>0</v>
      </c>
      <c r="AH44" s="60">
        <f>J44+V44</f>
        <v>0</v>
      </c>
      <c r="AI44" s="43">
        <f>K44+W44</f>
        <v>0</v>
      </c>
      <c r="AJ44" s="43">
        <f>L44+X44</f>
        <v>0</v>
      </c>
      <c r="AK44" s="60">
        <f>M44+Y44</f>
        <v>0</v>
      </c>
    </row>
    <row r="45" spans="1:37" ht="15" customHeight="1" x14ac:dyDescent="0.2">
      <c r="A45" s="20" t="s">
        <v>15</v>
      </c>
      <c r="B45" s="28">
        <f t="shared" ref="B45:AJ45" si="36">B26+B41</f>
        <v>385000</v>
      </c>
      <c r="C45" s="28">
        <f t="shared" si="36"/>
        <v>660270</v>
      </c>
      <c r="D45" s="28">
        <f t="shared" si="36"/>
        <v>371588</v>
      </c>
      <c r="E45" s="28">
        <f t="shared" si="36"/>
        <v>16000</v>
      </c>
      <c r="F45" s="28">
        <f t="shared" si="36"/>
        <v>16649</v>
      </c>
      <c r="G45" s="28">
        <f t="shared" si="36"/>
        <v>6606</v>
      </c>
      <c r="H45" s="28">
        <f t="shared" si="36"/>
        <v>0</v>
      </c>
      <c r="I45" s="28">
        <f t="shared" si="36"/>
        <v>15000</v>
      </c>
      <c r="J45" s="28">
        <f t="shared" si="36"/>
        <v>0</v>
      </c>
      <c r="K45" s="55">
        <f t="shared" si="25"/>
        <v>401000</v>
      </c>
      <c r="L45" s="56">
        <f t="shared" si="36"/>
        <v>691919</v>
      </c>
      <c r="M45" s="42">
        <f t="shared" si="26"/>
        <v>378194</v>
      </c>
      <c r="N45" s="28">
        <f t="shared" si="36"/>
        <v>272142</v>
      </c>
      <c r="O45" s="28">
        <f t="shared" si="36"/>
        <v>413231</v>
      </c>
      <c r="P45" s="28">
        <f t="shared" si="36"/>
        <v>201035</v>
      </c>
      <c r="Q45" s="28">
        <f t="shared" si="36"/>
        <v>0</v>
      </c>
      <c r="R45" s="28">
        <f t="shared" si="36"/>
        <v>0</v>
      </c>
      <c r="S45" s="28">
        <f t="shared" si="36"/>
        <v>0</v>
      </c>
      <c r="T45" s="28">
        <f t="shared" si="36"/>
        <v>0</v>
      </c>
      <c r="U45" s="28">
        <f t="shared" si="36"/>
        <v>15577</v>
      </c>
      <c r="V45" s="28">
        <f t="shared" si="36"/>
        <v>15577</v>
      </c>
      <c r="W45" s="56">
        <f t="shared" si="36"/>
        <v>272142</v>
      </c>
      <c r="X45" s="56">
        <f t="shared" si="36"/>
        <v>428808</v>
      </c>
      <c r="Y45" s="42">
        <f t="shared" si="23"/>
        <v>216612</v>
      </c>
      <c r="Z45" s="56">
        <f t="shared" si="36"/>
        <v>657142</v>
      </c>
      <c r="AA45" s="56">
        <f t="shared" si="36"/>
        <v>1073501</v>
      </c>
      <c r="AB45" s="60">
        <f>D45+P45</f>
        <v>572623</v>
      </c>
      <c r="AC45" s="56">
        <f t="shared" si="36"/>
        <v>16000</v>
      </c>
      <c r="AD45" s="56">
        <f t="shared" si="36"/>
        <v>16649</v>
      </c>
      <c r="AE45" s="60">
        <f>G45+S45</f>
        <v>6606</v>
      </c>
      <c r="AF45" s="56">
        <f t="shared" si="36"/>
        <v>0</v>
      </c>
      <c r="AG45" s="56">
        <f t="shared" si="36"/>
        <v>30577</v>
      </c>
      <c r="AH45" s="60">
        <f>J45+V45</f>
        <v>15577</v>
      </c>
      <c r="AI45" s="56">
        <f t="shared" si="36"/>
        <v>673142</v>
      </c>
      <c r="AJ45" s="56">
        <f t="shared" si="36"/>
        <v>1120727</v>
      </c>
      <c r="AK45" s="60">
        <f>M45+Y45</f>
        <v>594806</v>
      </c>
    </row>
  </sheetData>
  <mergeCells count="19">
    <mergeCell ref="A1:AK1"/>
    <mergeCell ref="A2:AI2"/>
    <mergeCell ref="A3:AI3"/>
    <mergeCell ref="A4:A7"/>
    <mergeCell ref="N6:P6"/>
    <mergeCell ref="Q6:S6"/>
    <mergeCell ref="T6:V6"/>
    <mergeCell ref="W6:Y6"/>
    <mergeCell ref="N4:Y5"/>
    <mergeCell ref="B4:M5"/>
    <mergeCell ref="B6:D6"/>
    <mergeCell ref="E6:G6"/>
    <mergeCell ref="H6:J6"/>
    <mergeCell ref="K6:M6"/>
    <mergeCell ref="Z6:AB6"/>
    <mergeCell ref="AC6:AE6"/>
    <mergeCell ref="AF6:AH6"/>
    <mergeCell ref="Z4:AK5"/>
    <mergeCell ref="AI6:AK6"/>
  </mergeCells>
  <phoneticPr fontId="0" type="noConversion"/>
  <printOptions horizontalCentered="1"/>
  <pageMargins left="0.62992125984251968" right="0.39370078740157483" top="0.35433070866141736" bottom="0.43307086614173229" header="0.55118110236220474" footer="0.70866141732283472"/>
  <pageSetup paperSize="9" scale="59" orientation="landscape" r:id="rId1"/>
  <headerFooter alignWithMargins="0"/>
  <colBreaks count="2" manualBreakCount="2">
    <brk id="13" max="1048575" man="1"/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Munka3</vt:lpstr>
      <vt:lpstr>Munka3!Nyomtatási_cím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Dr. Fedor Edit</cp:lastModifiedBy>
  <cp:lastPrinted>2017-04-20T18:44:30Z</cp:lastPrinted>
  <dcterms:created xsi:type="dcterms:W3CDTF">2012-02-10T12:38:13Z</dcterms:created>
  <dcterms:modified xsi:type="dcterms:W3CDTF">2017-05-03T10:42:53Z</dcterms:modified>
</cp:coreProperties>
</file>