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21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/>
  <c r="E11"/>
  <c r="E10"/>
  <c r="E9"/>
  <c r="E8"/>
  <c r="E7"/>
  <c r="E6"/>
  <c r="F6" l="1"/>
  <c r="F7"/>
  <c r="F8"/>
  <c r="F9"/>
  <c r="F10"/>
  <c r="F11"/>
  <c r="F5"/>
  <c r="D19" l="1"/>
  <c r="D20"/>
  <c r="D21"/>
  <c r="D22"/>
  <c r="D23"/>
  <c r="D6" l="1"/>
  <c r="D7"/>
  <c r="D8"/>
  <c r="D9"/>
  <c r="D10"/>
  <c r="D11"/>
  <c r="D24"/>
  <c r="D18"/>
  <c r="D17"/>
  <c r="D5"/>
  <c r="C12" l="1"/>
  <c r="B12" l="1"/>
  <c r="E12" s="1"/>
  <c r="D12" l="1"/>
  <c r="F12"/>
</calcChain>
</file>

<file path=xl/sharedStrings.xml><?xml version="1.0" encoding="utf-8"?>
<sst xmlns="http://schemas.openxmlformats.org/spreadsheetml/2006/main" count="26" uniqueCount="25">
  <si>
    <t>Jogcím</t>
  </si>
  <si>
    <t>Közös Önkormányzati Hivatal</t>
  </si>
  <si>
    <t>Óvoda működésének támogatása</t>
  </si>
  <si>
    <t>Szociális feladatok támogatása</t>
  </si>
  <si>
    <t>Összesen</t>
  </si>
  <si>
    <t>Közművelődés, könyvtár támogatása</t>
  </si>
  <si>
    <t>Településüzemeltetési feladatok</t>
  </si>
  <si>
    <t>Gyermekétkeztetés támogatása</t>
  </si>
  <si>
    <t>Család és gyermekjóléti szolgáltatás</t>
  </si>
  <si>
    <t>2018. évi támogatás</t>
  </si>
  <si>
    <t>Eltérés</t>
  </si>
  <si>
    <t xml:space="preserve">                                                                                              y</t>
  </si>
  <si>
    <t>Eltérés az időarányos teljesítéshez</t>
  </si>
  <si>
    <t>Adóbevételek</t>
  </si>
  <si>
    <t>2018. évi előirányzat</t>
  </si>
  <si>
    <t>2018. teljesítés</t>
  </si>
  <si>
    <t>Kommunális adó</t>
  </si>
  <si>
    <t>Iparűzési adó</t>
  </si>
  <si>
    <t>Gépjármű adó</t>
  </si>
  <si>
    <t>Bírság</t>
  </si>
  <si>
    <t>Póték</t>
  </si>
  <si>
    <t>Egyéb</t>
  </si>
  <si>
    <t>2018.01-06. hó felhasználás</t>
  </si>
  <si>
    <t>Időarányos támogatás 01-06 hó</t>
  </si>
  <si>
    <t>2019. évi állami támogatás felhasználása 01-06 hó.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</si>
</sst>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/>
    <xf numFmtId="3" fontId="0" fillId="0" borderId="2" xfId="0" applyNumberFormat="1" applyFill="1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tabSelected="1" zoomScaleNormal="100" workbookViewId="0">
      <selection activeCell="A2" sqref="A2"/>
    </sheetView>
  </sheetViews>
  <sheetFormatPr defaultRowHeight="15"/>
  <cols>
    <col min="1" max="1" width="33.5703125" customWidth="1"/>
    <col min="2" max="2" width="22.28515625" customWidth="1"/>
    <col min="3" max="3" width="24" customWidth="1"/>
    <col min="4" max="4" width="27.42578125" customWidth="1"/>
    <col min="5" max="5" width="28.5703125" customWidth="1"/>
    <col min="6" max="6" width="27.42578125" customWidth="1"/>
  </cols>
  <sheetData>
    <row r="1" spans="1:6" ht="18.75">
      <c r="A1" s="9" t="s">
        <v>24</v>
      </c>
      <c r="B1" s="9"/>
      <c r="C1" s="9"/>
      <c r="D1" s="10"/>
      <c r="E1" s="10"/>
      <c r="F1" s="10"/>
    </row>
    <row r="4" spans="1:6" ht="42" customHeight="1">
      <c r="A4" s="1" t="s">
        <v>0</v>
      </c>
      <c r="B4" s="4" t="s">
        <v>9</v>
      </c>
      <c r="C4" s="4" t="s">
        <v>22</v>
      </c>
      <c r="D4" s="5" t="s">
        <v>10</v>
      </c>
      <c r="E4" s="8" t="s">
        <v>23</v>
      </c>
      <c r="F4" s="8" t="s">
        <v>12</v>
      </c>
    </row>
    <row r="5" spans="1:6" ht="30.75" customHeight="1">
      <c r="A5" s="2" t="s">
        <v>1</v>
      </c>
      <c r="B5" s="3">
        <v>51662400</v>
      </c>
      <c r="C5" s="3">
        <v>35614355</v>
      </c>
      <c r="D5" s="3">
        <f>SUM(C5-B5)</f>
        <v>-16048045</v>
      </c>
      <c r="E5" s="2">
        <f>SUM(B5/12*8)</f>
        <v>34441600</v>
      </c>
      <c r="F5" s="3">
        <f>SUM(E5-C5)</f>
        <v>-1172755</v>
      </c>
    </row>
    <row r="6" spans="1:6" ht="30.75" customHeight="1">
      <c r="A6" s="2" t="s">
        <v>6</v>
      </c>
      <c r="B6" s="3">
        <v>97548489</v>
      </c>
      <c r="C6" s="3"/>
      <c r="D6" s="3">
        <f t="shared" ref="D6:D12" si="0">SUM(C6-B6)</f>
        <v>-97548489</v>
      </c>
      <c r="E6" s="2">
        <f t="shared" ref="E6:E12" si="1">SUM(B6/12*6)</f>
        <v>48774244.5</v>
      </c>
      <c r="F6" s="3">
        <f t="shared" ref="F6:F12" si="2">SUM(E6-C6)</f>
        <v>48774244.5</v>
      </c>
    </row>
    <row r="7" spans="1:6" ht="30.75" customHeight="1">
      <c r="A7" s="2" t="s">
        <v>2</v>
      </c>
      <c r="B7" s="3">
        <v>50055300</v>
      </c>
      <c r="C7" s="3">
        <v>23043243</v>
      </c>
      <c r="D7" s="3">
        <f t="shared" si="0"/>
        <v>-27012057</v>
      </c>
      <c r="E7" s="2">
        <f t="shared" si="1"/>
        <v>25027650</v>
      </c>
      <c r="F7" s="3">
        <f t="shared" si="2"/>
        <v>1984407</v>
      </c>
    </row>
    <row r="8" spans="1:6" ht="30.75" customHeight="1">
      <c r="A8" s="2" t="s">
        <v>3</v>
      </c>
      <c r="B8" s="3">
        <v>16521000</v>
      </c>
      <c r="C8" s="3">
        <v>7177025</v>
      </c>
      <c r="D8" s="3">
        <f t="shared" si="0"/>
        <v>-9343975</v>
      </c>
      <c r="E8" s="2">
        <f t="shared" si="1"/>
        <v>8260500</v>
      </c>
      <c r="F8" s="3">
        <f t="shared" si="2"/>
        <v>1083475</v>
      </c>
    </row>
    <row r="9" spans="1:6" ht="30.75" customHeight="1">
      <c r="A9" s="2" t="s">
        <v>8</v>
      </c>
      <c r="B9" s="3">
        <v>4551840</v>
      </c>
      <c r="C9" s="3">
        <v>3141946</v>
      </c>
      <c r="D9" s="3">
        <f t="shared" si="0"/>
        <v>-1409894</v>
      </c>
      <c r="E9" s="2">
        <f t="shared" si="1"/>
        <v>2275920</v>
      </c>
      <c r="F9" s="3">
        <f t="shared" si="2"/>
        <v>-866026</v>
      </c>
    </row>
    <row r="10" spans="1:6" ht="30.75" customHeight="1">
      <c r="A10" s="2" t="s">
        <v>7</v>
      </c>
      <c r="B10" s="3">
        <v>25677665</v>
      </c>
      <c r="C10" s="3">
        <v>12245535</v>
      </c>
      <c r="D10" s="3">
        <f t="shared" si="0"/>
        <v>-13432130</v>
      </c>
      <c r="E10" s="2">
        <f t="shared" si="1"/>
        <v>12838832.5</v>
      </c>
      <c r="F10" s="3">
        <f t="shared" si="2"/>
        <v>593297.5</v>
      </c>
    </row>
    <row r="11" spans="1:6" ht="30.75" customHeight="1">
      <c r="A11" s="2" t="s">
        <v>5</v>
      </c>
      <c r="B11" s="3">
        <v>1800000</v>
      </c>
      <c r="C11" s="3">
        <v>865792</v>
      </c>
      <c r="D11" s="3">
        <f t="shared" si="0"/>
        <v>-934208</v>
      </c>
      <c r="E11" s="2">
        <f t="shared" si="1"/>
        <v>900000</v>
      </c>
      <c r="F11" s="3">
        <f t="shared" si="2"/>
        <v>34208</v>
      </c>
    </row>
    <row r="12" spans="1:6" ht="32.25" customHeight="1">
      <c r="A12" s="2" t="s">
        <v>4</v>
      </c>
      <c r="B12" s="3">
        <f>SUM(B5:B11)</f>
        <v>247816694</v>
      </c>
      <c r="C12" s="3">
        <f>SUM(C5:C11)</f>
        <v>82087896</v>
      </c>
      <c r="D12" s="3">
        <f t="shared" si="0"/>
        <v>-165728798</v>
      </c>
      <c r="E12" s="2">
        <f t="shared" si="1"/>
        <v>123908347</v>
      </c>
      <c r="F12" s="3">
        <f t="shared" si="2"/>
        <v>41820451</v>
      </c>
    </row>
    <row r="13" spans="1:6">
      <c r="E13" t="s">
        <v>11</v>
      </c>
    </row>
    <row r="16" spans="1:6" ht="42" customHeight="1">
      <c r="A16" s="1" t="s">
        <v>13</v>
      </c>
      <c r="B16" s="1" t="s">
        <v>14</v>
      </c>
      <c r="C16" s="4" t="s">
        <v>15</v>
      </c>
      <c r="D16" s="5" t="s">
        <v>10</v>
      </c>
    </row>
    <row r="17" spans="1:4">
      <c r="A17" s="2" t="s">
        <v>16</v>
      </c>
      <c r="B17" s="3">
        <v>3500000</v>
      </c>
      <c r="C17" s="3">
        <v>998972</v>
      </c>
      <c r="D17" s="3">
        <f>SUM(C17-B17)</f>
        <v>-2501028</v>
      </c>
    </row>
    <row r="18" spans="1:4">
      <c r="A18" s="2" t="s">
        <v>17</v>
      </c>
      <c r="B18" s="3">
        <v>15000000</v>
      </c>
      <c r="C18" s="3">
        <v>3953880</v>
      </c>
      <c r="D18" s="3">
        <f t="shared" ref="D18:D24" si="3">SUM(C18-B18)</f>
        <v>-11046120</v>
      </c>
    </row>
    <row r="19" spans="1:4">
      <c r="A19" s="2" t="s">
        <v>18</v>
      </c>
      <c r="B19" s="3">
        <v>3500000</v>
      </c>
      <c r="C19" s="3">
        <v>1106022</v>
      </c>
      <c r="D19" s="3">
        <f t="shared" si="3"/>
        <v>-2393978</v>
      </c>
    </row>
    <row r="20" spans="1:4">
      <c r="A20" s="2" t="s">
        <v>19</v>
      </c>
      <c r="B20" s="3"/>
      <c r="C20" s="3"/>
      <c r="D20" s="3">
        <f t="shared" si="3"/>
        <v>0</v>
      </c>
    </row>
    <row r="21" spans="1:4">
      <c r="A21" s="2" t="s">
        <v>20</v>
      </c>
      <c r="B21" s="3"/>
      <c r="C21" s="3"/>
      <c r="D21" s="3">
        <f t="shared" si="3"/>
        <v>0</v>
      </c>
    </row>
    <row r="22" spans="1:4">
      <c r="A22" s="2" t="s">
        <v>21</v>
      </c>
      <c r="B22" s="7"/>
      <c r="C22" s="3"/>
      <c r="D22" s="3">
        <f t="shared" si="3"/>
        <v>0</v>
      </c>
    </row>
    <row r="23" spans="1:4">
      <c r="A23" s="2"/>
      <c r="B23" s="3"/>
      <c r="C23" s="3"/>
      <c r="D23" s="3">
        <f t="shared" si="3"/>
        <v>0</v>
      </c>
    </row>
    <row r="24" spans="1:4">
      <c r="A24" s="2"/>
      <c r="B24" s="3"/>
      <c r="C24" s="3"/>
      <c r="D24" s="3">
        <f t="shared" si="3"/>
        <v>0</v>
      </c>
    </row>
    <row r="25" spans="1:4">
      <c r="B25" s="6"/>
      <c r="C25" s="6"/>
      <c r="D25" s="6"/>
    </row>
    <row r="26" spans="1:4">
      <c r="B26" s="6"/>
      <c r="C26" s="6"/>
      <c r="D26" s="6"/>
    </row>
    <row r="27" spans="1:4">
      <c r="B27" s="6"/>
      <c r="C27" s="6"/>
      <c r="D27" s="6"/>
    </row>
  </sheetData>
  <mergeCells count="1">
    <mergeCell ref="A1:F1"/>
  </mergeCells>
  <pageMargins left="0.25" right="0.25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Kinga</dc:creator>
  <cp:lastModifiedBy>admin</cp:lastModifiedBy>
  <cp:lastPrinted>2018-04-22T09:07:58Z</cp:lastPrinted>
  <dcterms:created xsi:type="dcterms:W3CDTF">2017-04-18T12:46:03Z</dcterms:created>
  <dcterms:modified xsi:type="dcterms:W3CDTF">2019-02-06T10:26:08Z</dcterms:modified>
</cp:coreProperties>
</file>