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87" i="1"/>
  <c r="G86"/>
  <c r="G85"/>
  <c r="F84"/>
  <c r="E84"/>
  <c r="G84" s="1"/>
  <c r="D84"/>
  <c r="G83"/>
  <c r="G82"/>
  <c r="G81"/>
  <c r="G80"/>
  <c r="G79"/>
  <c r="F78"/>
  <c r="E78"/>
  <c r="G78" s="1"/>
  <c r="D78"/>
  <c r="G77"/>
  <c r="G76"/>
  <c r="G75"/>
  <c r="G74"/>
  <c r="G73"/>
  <c r="F72"/>
  <c r="E72"/>
  <c r="G72" s="1"/>
  <c r="D72"/>
  <c r="G71"/>
  <c r="G70"/>
  <c r="G69"/>
  <c r="G68"/>
  <c r="G67"/>
  <c r="G66"/>
  <c r="G65"/>
  <c r="F64"/>
  <c r="F88" s="1"/>
  <c r="E64"/>
  <c r="E88" s="1"/>
  <c r="D64"/>
  <c r="D88" s="1"/>
  <c r="G53"/>
  <c r="G51"/>
  <c r="G50"/>
  <c r="G49"/>
  <c r="F48"/>
  <c r="E48"/>
  <c r="G48" s="1"/>
  <c r="D48"/>
  <c r="G47"/>
  <c r="G46"/>
  <c r="F45"/>
  <c r="E45"/>
  <c r="G45" s="1"/>
  <c r="D45"/>
  <c r="G44"/>
  <c r="G43"/>
  <c r="G42"/>
  <c r="G41"/>
  <c r="G40"/>
  <c r="F39"/>
  <c r="E39"/>
  <c r="G39" s="1"/>
  <c r="D39"/>
  <c r="G38"/>
  <c r="G37"/>
  <c r="G36"/>
  <c r="G35"/>
  <c r="G34"/>
  <c r="G33"/>
  <c r="F32"/>
  <c r="E32"/>
  <c r="G32" s="1"/>
  <c r="D32"/>
  <c r="F31"/>
  <c r="E31"/>
  <c r="G31" s="1"/>
  <c r="D31"/>
  <c r="G30"/>
  <c r="G29"/>
  <c r="G28"/>
  <c r="G27"/>
  <c r="G26"/>
  <c r="G25"/>
  <c r="D25"/>
  <c r="G24"/>
  <c r="G23"/>
  <c r="G22"/>
  <c r="G21"/>
  <c r="G20"/>
  <c r="G19"/>
  <c r="F18"/>
  <c r="E18"/>
  <c r="G18" s="1"/>
  <c r="D18"/>
  <c r="G17"/>
  <c r="G16"/>
  <c r="G15"/>
  <c r="F14"/>
  <c r="E14"/>
  <c r="G14" s="1"/>
  <c r="D14"/>
  <c r="G13"/>
  <c r="G12"/>
  <c r="G11"/>
  <c r="G10"/>
  <c r="F9"/>
  <c r="F7" s="1"/>
  <c r="F52" s="1"/>
  <c r="F54" s="1"/>
  <c r="E9"/>
  <c r="G9" s="1"/>
  <c r="D9"/>
  <c r="D7" s="1"/>
  <c r="D52" s="1"/>
  <c r="D54" s="1"/>
  <c r="G8"/>
  <c r="E7"/>
  <c r="E52" s="1"/>
  <c r="G52" l="1"/>
  <c r="E54"/>
  <c r="G54" s="1"/>
  <c r="G88"/>
  <c r="G7"/>
  <c r="G64"/>
</calcChain>
</file>

<file path=xl/sharedStrings.xml><?xml version="1.0" encoding="utf-8"?>
<sst xmlns="http://schemas.openxmlformats.org/spreadsheetml/2006/main" count="252" uniqueCount="219">
  <si>
    <t>Etyek Nagyközség Önkormányzata képviselő-testületének 11/2015. (V.28.) önkormányzati rendeletéhez
2014. évi zárszámadás</t>
  </si>
  <si>
    <t>"Segítő Kéz" Szociális Alapszolgáltató Intézmény</t>
  </si>
  <si>
    <t>1/5.sz. melléklet</t>
  </si>
  <si>
    <t>B E V É T E L E K</t>
  </si>
  <si>
    <t>Adatok EFt-ban</t>
  </si>
  <si>
    <t>A</t>
  </si>
  <si>
    <t>B</t>
  </si>
  <si>
    <t>C</t>
  </si>
  <si>
    <t>D</t>
  </si>
  <si>
    <t>E</t>
  </si>
  <si>
    <t>F</t>
  </si>
  <si>
    <t>1.</t>
  </si>
  <si>
    <t>Sor-szám</t>
  </si>
  <si>
    <t>Bevételi jogcím</t>
  </si>
  <si>
    <t>Eredeti előirányzat</t>
  </si>
  <si>
    <t>Módosított előirányzat</t>
  </si>
  <si>
    <t>Teljesítés</t>
  </si>
  <si>
    <t>Teljesítés %-ban</t>
  </si>
  <si>
    <t>2.</t>
  </si>
  <si>
    <t>I. Önkormányzat működési bevételei (2+3)</t>
  </si>
  <si>
    <t>3.</t>
  </si>
  <si>
    <t>I/1. Intézményi működési bevételek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</si>
  <si>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</si>
  <si>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</si>
  <si>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</si>
  <si>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</si>
  <si>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</si>
  <si>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</si>
  <si>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</si>
  <si>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</si>
  <si>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</si>
  <si>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</si>
  <si>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</si>
  <si>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</si>
  <si>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</si>
  <si>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</si>
  <si>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</si>
  <si>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</si>
  <si>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</si>
  <si>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</si>
  <si>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</si>
  <si>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</si>
  <si>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</si>
  <si>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</si>
  <si>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</si>
  <si>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</si>
  <si>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</si>
  <si>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</si>
  <si>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</si>
  <si>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</si>
  <si>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</si>
  <si>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</si>
  <si>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</si>
  <si>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</si>
  <si>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</si>
  <si>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</si>
  <si>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</si>
  <si>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</si>
  <si>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</si>
  <si>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</si>
  <si>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</si>
  <si>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</si>
  <si>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</si>
  <si>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</si>
  <si>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</si>
  <si>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</si>
  <si>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</si>
  <si>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</si>
  <si>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</si>
  <si>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</si>
  <si>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</si>
  <si>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</si>
  <si>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</si>
  <si>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</si>
  <si>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</si>
  <si>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</si>
  <si>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</si>
  <si>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</si>
  <si>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</si>
  <si>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</si>
  <si>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</si>
  <si>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</si>
  <si>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</si>
  <si>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</si>
  <si>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</si>
  <si>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</si>
  <si>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</si>
  <si>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</si>
  <si>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</si>
  <si>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</si>
  <si>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</si>
  <si>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</si>
  <si>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</si>
  <si>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</si>
  <si>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</si>
  <si>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</si>
  <si>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</si>
  <si>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</si>
  <si>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</si>
  <si>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</si>
  <si>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</si>
  <si>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</si>
  <si>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</si>
  <si>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</si>
  <si>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</si>
  <si>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</si>
  <si>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</si>
  <si>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 xml:space="preserve">Támogatás értékű működési bev. önk. Kívülről 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</si>
  <si>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</si>
  <si>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</si>
  <si>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</si>
  <si>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</si>
  <si>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</si>
  <si>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</si>
  <si>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</si>
  <si>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</si>
  <si>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</si>
  <si>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</si>
  <si>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</si>
  <si>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</si>
  <si>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</si>
  <si>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</si>
  <si>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</si>
  <si>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</si>
  <si>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</si>
  <si>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</si>
  <si>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</si>
  <si>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</si>
  <si>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</si>
  <si>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</si>
  <si>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</si>
  <si>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</si>
  <si>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</si>
  <si>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</si>
  <si>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</si>
  <si>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</si>
  <si>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</si>
  <si>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Hitelek, kölcsönök bevételei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</si>
  <si>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</si>
  <si>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</si>
  <si>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</si>
  <si>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</si>
  <si>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</si>
  <si>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</si>
  <si>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</si>
  <si>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FOLYÓ BEVÉTELEK ÖSSZESEN: (1+4+5+6+7+8)</t>
  </si>
  <si>
    <t>48.</t>
  </si>
  <si>
    <t>Előző évi pénzmaradvány igénybe vétele</t>
  </si>
  <si>
    <t>49.</t>
  </si>
  <si>
    <t>BEVÉTELEK ÖSSZESEN: (9+10+11)</t>
  </si>
  <si>
    <t xml:space="preserve">                                              </t>
  </si>
  <si>
    <t>K I A D Á S O K</t>
  </si>
  <si>
    <t>50.</t>
  </si>
  <si>
    <t>Kiadási jogcímek</t>
  </si>
  <si>
    <t>51.</t>
  </si>
  <si>
    <t>I. Folyó (működési) kiadások (1.1+…+1.7)</t>
  </si>
  <si>
    <t>52.</t>
  </si>
  <si>
    <t>1.1.</t>
  </si>
  <si>
    <t>Személyi  juttatások</t>
  </si>
  <si>
    <t>53.</t>
  </si>
  <si>
    <t>1.2.</t>
  </si>
  <si>
    <t>Munkaadókat terhelő járulékok</t>
  </si>
  <si>
    <t>54.</t>
  </si>
  <si>
    <t>1.3.</t>
  </si>
  <si>
    <t>Dologi  és egyéb folyó kiadások</t>
  </si>
  <si>
    <t>55.</t>
  </si>
  <si>
    <t>1.4.</t>
  </si>
  <si>
    <t xml:space="preserve">Támogatásértékű működési kiadások </t>
  </si>
  <si>
    <t>56.</t>
  </si>
  <si>
    <t>1.5.</t>
  </si>
  <si>
    <t>Működési célú pénzeszközátadás államháztartáson kívülre</t>
  </si>
  <si>
    <t>57.</t>
  </si>
  <si>
    <t>1.6.</t>
  </si>
  <si>
    <t>Társadalom- és szociálpolitikai juttatások</t>
  </si>
  <si>
    <t>58.</t>
  </si>
  <si>
    <t>1.7.</t>
  </si>
  <si>
    <t>Ellátottak pénzbeli juttatása</t>
  </si>
  <si>
    <t>59.</t>
  </si>
  <si>
    <t>II. Felhalmozási és tőke jellegű kiadások (2.1+…+2.5)</t>
  </si>
  <si>
    <t>60.</t>
  </si>
  <si>
    <t>2.1.</t>
  </si>
  <si>
    <t>Felújítás</t>
  </si>
  <si>
    <t>61.</t>
  </si>
  <si>
    <t>2.2.</t>
  </si>
  <si>
    <t>Intézményi beruházási kiadások</t>
  </si>
  <si>
    <t>62.</t>
  </si>
  <si>
    <t>2.3.</t>
  </si>
  <si>
    <t>Felhalmozási célú pénzeszközátadás</t>
  </si>
  <si>
    <t>63.</t>
  </si>
  <si>
    <t>2.4.</t>
  </si>
  <si>
    <t>Pénzügyi befektetések kiadásai</t>
  </si>
  <si>
    <t>64.</t>
  </si>
  <si>
    <t>2.5.</t>
  </si>
  <si>
    <t>EU-s támogatásból megvalósuló projektek kiadásai</t>
  </si>
  <si>
    <t>65.</t>
  </si>
  <si>
    <t>III. Tartalékok (3.+3.2+3.3)</t>
  </si>
  <si>
    <t>66.</t>
  </si>
  <si>
    <t>Céltartalék működési</t>
  </si>
  <si>
    <t>67.</t>
  </si>
  <si>
    <t>Céltartalék felhalmozási</t>
  </si>
  <si>
    <t>68.</t>
  </si>
  <si>
    <t xml:space="preserve">3.3 </t>
  </si>
  <si>
    <t>Általános Tartalék</t>
  </si>
  <si>
    <t>69.</t>
  </si>
  <si>
    <t>IV.  Hitelek kamatai</t>
  </si>
  <si>
    <t>70.</t>
  </si>
  <si>
    <t>V. Egyéb kiadások</t>
  </si>
  <si>
    <t>71.</t>
  </si>
  <si>
    <t>VI. Finanszírozási kiadások (6.1+6.2)</t>
  </si>
  <si>
    <t>72.</t>
  </si>
  <si>
    <t>Hitelek, kölcsönök kiadásai (A-hitel x)</t>
  </si>
  <si>
    <t>73.</t>
  </si>
  <si>
    <t>Egyéb finanszírozási kiadás</t>
  </si>
  <si>
    <t>74.</t>
  </si>
  <si>
    <t>6.3.</t>
  </si>
  <si>
    <t>Kiegyenlítő függő  -átfutó kiadások</t>
  </si>
  <si>
    <t>75.</t>
  </si>
  <si>
    <t xml:space="preserve"> KIADÁSOK ÖSSZESEN: (1+2+3+4+5+6)</t>
  </si>
  <si>
    <t xml:space="preserve">                          </t>
  </si>
</sst>
</file>

<file path=xl/styles.xml><?xml version="1.0" encoding="utf-8"?>
<styleSheet xmlns="http://schemas.openxmlformats.org/spreadsheetml/2006/main">
  <numFmts count="1">
    <numFmt numFmtId="164" formatCode="#,###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/>
    <xf numFmtId="164" fontId="5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/>
    <xf numFmtId="3" fontId="1" fillId="0" borderId="0" xfId="0" applyNumberFormat="1" applyFont="1" applyFill="1" applyBorder="1"/>
    <xf numFmtId="10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3" fontId="3" fillId="0" borderId="2" xfId="0" applyNumberFormat="1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3" fontId="3" fillId="0" borderId="2" xfId="0" applyNumberFormat="1" applyFont="1" applyFill="1" applyBorder="1"/>
    <xf numFmtId="10" fontId="3" fillId="0" borderId="2" xfId="0" applyNumberFormat="1" applyFont="1" applyBorder="1"/>
    <xf numFmtId="49" fontId="1" fillId="0" borderId="2" xfId="0" applyNumberFormat="1" applyFont="1" applyBorder="1" applyAlignment="1">
      <alignment wrapText="1"/>
    </xf>
    <xf numFmtId="0" fontId="1" fillId="0" borderId="2" xfId="0" applyFont="1" applyBorder="1"/>
    <xf numFmtId="3" fontId="1" fillId="0" borderId="2" xfId="0" applyNumberFormat="1" applyFont="1" applyFill="1" applyBorder="1"/>
    <xf numFmtId="49" fontId="6" fillId="0" borderId="2" xfId="0" applyNumberFormat="1" applyFont="1" applyBorder="1" applyAlignment="1">
      <alignment wrapText="1"/>
    </xf>
    <xf numFmtId="0" fontId="6" fillId="0" borderId="2" xfId="0" applyFont="1" applyBorder="1"/>
    <xf numFmtId="3" fontId="6" fillId="0" borderId="2" xfId="0" applyNumberFormat="1" applyFont="1" applyFill="1" applyBorder="1"/>
    <xf numFmtId="10" fontId="7" fillId="0" borderId="2" xfId="0" applyNumberFormat="1" applyFont="1" applyBorder="1"/>
    <xf numFmtId="164" fontId="1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Fill="1"/>
    <xf numFmtId="10" fontId="1" fillId="0" borderId="0" xfId="0" applyNumberFormat="1" applyFont="1"/>
    <xf numFmtId="164" fontId="1" fillId="0" borderId="3" xfId="0" applyNumberFormat="1" applyFont="1" applyBorder="1" applyAlignment="1">
      <alignment wrapText="1"/>
    </xf>
    <xf numFmtId="164" fontId="1" fillId="0" borderId="3" xfId="0" applyNumberFormat="1" applyFont="1" applyBorder="1"/>
    <xf numFmtId="3" fontId="1" fillId="0" borderId="3" xfId="0" applyNumberFormat="1" applyFont="1" applyFill="1" applyBorder="1"/>
    <xf numFmtId="10" fontId="1" fillId="0" borderId="3" xfId="0" applyNumberFormat="1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>
      <selection sqref="A1:XFD1048576"/>
    </sheetView>
  </sheetViews>
  <sheetFormatPr defaultRowHeight="15"/>
  <cols>
    <col min="1" max="1" width="9.140625" style="1"/>
    <col min="2" max="2" width="5.85546875" style="34" customWidth="1"/>
    <col min="3" max="3" width="55.28515625" style="1" bestFit="1" customWidth="1"/>
    <col min="4" max="6" width="21.7109375" style="35" customWidth="1"/>
    <col min="7" max="7" width="21.7109375" style="36" customWidth="1"/>
    <col min="8" max="257" width="9.140625" style="1"/>
    <col min="258" max="258" width="5.85546875" style="1" customWidth="1"/>
    <col min="259" max="259" width="55.28515625" style="1" bestFit="1" customWidth="1"/>
    <col min="260" max="263" width="21.7109375" style="1" customWidth="1"/>
    <col min="264" max="513" width="9.140625" style="1"/>
    <col min="514" max="514" width="5.85546875" style="1" customWidth="1"/>
    <col min="515" max="515" width="55.28515625" style="1" bestFit="1" customWidth="1"/>
    <col min="516" max="519" width="21.7109375" style="1" customWidth="1"/>
    <col min="520" max="769" width="9.140625" style="1"/>
    <col min="770" max="770" width="5.85546875" style="1" customWidth="1"/>
    <col min="771" max="771" width="55.28515625" style="1" bestFit="1" customWidth="1"/>
    <col min="772" max="775" width="21.7109375" style="1" customWidth="1"/>
    <col min="776" max="1025" width="9.140625" style="1"/>
    <col min="1026" max="1026" width="5.85546875" style="1" customWidth="1"/>
    <col min="1027" max="1027" width="55.28515625" style="1" bestFit="1" customWidth="1"/>
    <col min="1028" max="1031" width="21.7109375" style="1" customWidth="1"/>
    <col min="1032" max="1281" width="9.140625" style="1"/>
    <col min="1282" max="1282" width="5.85546875" style="1" customWidth="1"/>
    <col min="1283" max="1283" width="55.28515625" style="1" bestFit="1" customWidth="1"/>
    <col min="1284" max="1287" width="21.7109375" style="1" customWidth="1"/>
    <col min="1288" max="1537" width="9.140625" style="1"/>
    <col min="1538" max="1538" width="5.85546875" style="1" customWidth="1"/>
    <col min="1539" max="1539" width="55.28515625" style="1" bestFit="1" customWidth="1"/>
    <col min="1540" max="1543" width="21.7109375" style="1" customWidth="1"/>
    <col min="1544" max="1793" width="9.140625" style="1"/>
    <col min="1794" max="1794" width="5.85546875" style="1" customWidth="1"/>
    <col min="1795" max="1795" width="55.28515625" style="1" bestFit="1" customWidth="1"/>
    <col min="1796" max="1799" width="21.7109375" style="1" customWidth="1"/>
    <col min="1800" max="2049" width="9.140625" style="1"/>
    <col min="2050" max="2050" width="5.85546875" style="1" customWidth="1"/>
    <col min="2051" max="2051" width="55.28515625" style="1" bestFit="1" customWidth="1"/>
    <col min="2052" max="2055" width="21.7109375" style="1" customWidth="1"/>
    <col min="2056" max="2305" width="9.140625" style="1"/>
    <col min="2306" max="2306" width="5.85546875" style="1" customWidth="1"/>
    <col min="2307" max="2307" width="55.28515625" style="1" bestFit="1" customWidth="1"/>
    <col min="2308" max="2311" width="21.7109375" style="1" customWidth="1"/>
    <col min="2312" max="2561" width="9.140625" style="1"/>
    <col min="2562" max="2562" width="5.85546875" style="1" customWidth="1"/>
    <col min="2563" max="2563" width="55.28515625" style="1" bestFit="1" customWidth="1"/>
    <col min="2564" max="2567" width="21.7109375" style="1" customWidth="1"/>
    <col min="2568" max="2817" width="9.140625" style="1"/>
    <col min="2818" max="2818" width="5.85546875" style="1" customWidth="1"/>
    <col min="2819" max="2819" width="55.28515625" style="1" bestFit="1" customWidth="1"/>
    <col min="2820" max="2823" width="21.7109375" style="1" customWidth="1"/>
    <col min="2824" max="3073" width="9.140625" style="1"/>
    <col min="3074" max="3074" width="5.85546875" style="1" customWidth="1"/>
    <col min="3075" max="3075" width="55.28515625" style="1" bestFit="1" customWidth="1"/>
    <col min="3076" max="3079" width="21.7109375" style="1" customWidth="1"/>
    <col min="3080" max="3329" width="9.140625" style="1"/>
    <col min="3330" max="3330" width="5.85546875" style="1" customWidth="1"/>
    <col min="3331" max="3331" width="55.28515625" style="1" bestFit="1" customWidth="1"/>
    <col min="3332" max="3335" width="21.7109375" style="1" customWidth="1"/>
    <col min="3336" max="3585" width="9.140625" style="1"/>
    <col min="3586" max="3586" width="5.85546875" style="1" customWidth="1"/>
    <col min="3587" max="3587" width="55.28515625" style="1" bestFit="1" customWidth="1"/>
    <col min="3588" max="3591" width="21.7109375" style="1" customWidth="1"/>
    <col min="3592" max="3841" width="9.140625" style="1"/>
    <col min="3842" max="3842" width="5.85546875" style="1" customWidth="1"/>
    <col min="3843" max="3843" width="55.28515625" style="1" bestFit="1" customWidth="1"/>
    <col min="3844" max="3847" width="21.7109375" style="1" customWidth="1"/>
    <col min="3848" max="4097" width="9.140625" style="1"/>
    <col min="4098" max="4098" width="5.85546875" style="1" customWidth="1"/>
    <col min="4099" max="4099" width="55.28515625" style="1" bestFit="1" customWidth="1"/>
    <col min="4100" max="4103" width="21.7109375" style="1" customWidth="1"/>
    <col min="4104" max="4353" width="9.140625" style="1"/>
    <col min="4354" max="4354" width="5.85546875" style="1" customWidth="1"/>
    <col min="4355" max="4355" width="55.28515625" style="1" bestFit="1" customWidth="1"/>
    <col min="4356" max="4359" width="21.7109375" style="1" customWidth="1"/>
    <col min="4360" max="4609" width="9.140625" style="1"/>
    <col min="4610" max="4610" width="5.85546875" style="1" customWidth="1"/>
    <col min="4611" max="4611" width="55.28515625" style="1" bestFit="1" customWidth="1"/>
    <col min="4612" max="4615" width="21.7109375" style="1" customWidth="1"/>
    <col min="4616" max="4865" width="9.140625" style="1"/>
    <col min="4866" max="4866" width="5.85546875" style="1" customWidth="1"/>
    <col min="4867" max="4867" width="55.28515625" style="1" bestFit="1" customWidth="1"/>
    <col min="4868" max="4871" width="21.7109375" style="1" customWidth="1"/>
    <col min="4872" max="5121" width="9.140625" style="1"/>
    <col min="5122" max="5122" width="5.85546875" style="1" customWidth="1"/>
    <col min="5123" max="5123" width="55.28515625" style="1" bestFit="1" customWidth="1"/>
    <col min="5124" max="5127" width="21.7109375" style="1" customWidth="1"/>
    <col min="5128" max="5377" width="9.140625" style="1"/>
    <col min="5378" max="5378" width="5.85546875" style="1" customWidth="1"/>
    <col min="5379" max="5379" width="55.28515625" style="1" bestFit="1" customWidth="1"/>
    <col min="5380" max="5383" width="21.7109375" style="1" customWidth="1"/>
    <col min="5384" max="5633" width="9.140625" style="1"/>
    <col min="5634" max="5634" width="5.85546875" style="1" customWidth="1"/>
    <col min="5635" max="5635" width="55.28515625" style="1" bestFit="1" customWidth="1"/>
    <col min="5636" max="5639" width="21.7109375" style="1" customWidth="1"/>
    <col min="5640" max="5889" width="9.140625" style="1"/>
    <col min="5890" max="5890" width="5.85546875" style="1" customWidth="1"/>
    <col min="5891" max="5891" width="55.28515625" style="1" bestFit="1" customWidth="1"/>
    <col min="5892" max="5895" width="21.7109375" style="1" customWidth="1"/>
    <col min="5896" max="6145" width="9.140625" style="1"/>
    <col min="6146" max="6146" width="5.85546875" style="1" customWidth="1"/>
    <col min="6147" max="6147" width="55.28515625" style="1" bestFit="1" customWidth="1"/>
    <col min="6148" max="6151" width="21.7109375" style="1" customWidth="1"/>
    <col min="6152" max="6401" width="9.140625" style="1"/>
    <col min="6402" max="6402" width="5.85546875" style="1" customWidth="1"/>
    <col min="6403" max="6403" width="55.28515625" style="1" bestFit="1" customWidth="1"/>
    <col min="6404" max="6407" width="21.7109375" style="1" customWidth="1"/>
    <col min="6408" max="6657" width="9.140625" style="1"/>
    <col min="6658" max="6658" width="5.85546875" style="1" customWidth="1"/>
    <col min="6659" max="6659" width="55.28515625" style="1" bestFit="1" customWidth="1"/>
    <col min="6660" max="6663" width="21.7109375" style="1" customWidth="1"/>
    <col min="6664" max="6913" width="9.140625" style="1"/>
    <col min="6914" max="6914" width="5.85546875" style="1" customWidth="1"/>
    <col min="6915" max="6915" width="55.28515625" style="1" bestFit="1" customWidth="1"/>
    <col min="6916" max="6919" width="21.7109375" style="1" customWidth="1"/>
    <col min="6920" max="7169" width="9.140625" style="1"/>
    <col min="7170" max="7170" width="5.85546875" style="1" customWidth="1"/>
    <col min="7171" max="7171" width="55.28515625" style="1" bestFit="1" customWidth="1"/>
    <col min="7172" max="7175" width="21.7109375" style="1" customWidth="1"/>
    <col min="7176" max="7425" width="9.140625" style="1"/>
    <col min="7426" max="7426" width="5.85546875" style="1" customWidth="1"/>
    <col min="7427" max="7427" width="55.28515625" style="1" bestFit="1" customWidth="1"/>
    <col min="7428" max="7431" width="21.7109375" style="1" customWidth="1"/>
    <col min="7432" max="7681" width="9.140625" style="1"/>
    <col min="7682" max="7682" width="5.85546875" style="1" customWidth="1"/>
    <col min="7683" max="7683" width="55.28515625" style="1" bestFit="1" customWidth="1"/>
    <col min="7684" max="7687" width="21.7109375" style="1" customWidth="1"/>
    <col min="7688" max="7937" width="9.140625" style="1"/>
    <col min="7938" max="7938" width="5.85546875" style="1" customWidth="1"/>
    <col min="7939" max="7939" width="55.28515625" style="1" bestFit="1" customWidth="1"/>
    <col min="7940" max="7943" width="21.7109375" style="1" customWidth="1"/>
    <col min="7944" max="8193" width="9.140625" style="1"/>
    <col min="8194" max="8194" width="5.85546875" style="1" customWidth="1"/>
    <col min="8195" max="8195" width="55.28515625" style="1" bestFit="1" customWidth="1"/>
    <col min="8196" max="8199" width="21.7109375" style="1" customWidth="1"/>
    <col min="8200" max="8449" width="9.140625" style="1"/>
    <col min="8450" max="8450" width="5.85546875" style="1" customWidth="1"/>
    <col min="8451" max="8451" width="55.28515625" style="1" bestFit="1" customWidth="1"/>
    <col min="8452" max="8455" width="21.7109375" style="1" customWidth="1"/>
    <col min="8456" max="8705" width="9.140625" style="1"/>
    <col min="8706" max="8706" width="5.85546875" style="1" customWidth="1"/>
    <col min="8707" max="8707" width="55.28515625" style="1" bestFit="1" customWidth="1"/>
    <col min="8708" max="8711" width="21.7109375" style="1" customWidth="1"/>
    <col min="8712" max="8961" width="9.140625" style="1"/>
    <col min="8962" max="8962" width="5.85546875" style="1" customWidth="1"/>
    <col min="8963" max="8963" width="55.28515625" style="1" bestFit="1" customWidth="1"/>
    <col min="8964" max="8967" width="21.7109375" style="1" customWidth="1"/>
    <col min="8968" max="9217" width="9.140625" style="1"/>
    <col min="9218" max="9218" width="5.85546875" style="1" customWidth="1"/>
    <col min="9219" max="9219" width="55.28515625" style="1" bestFit="1" customWidth="1"/>
    <col min="9220" max="9223" width="21.7109375" style="1" customWidth="1"/>
    <col min="9224" max="9473" width="9.140625" style="1"/>
    <col min="9474" max="9474" width="5.85546875" style="1" customWidth="1"/>
    <col min="9475" max="9475" width="55.28515625" style="1" bestFit="1" customWidth="1"/>
    <col min="9476" max="9479" width="21.7109375" style="1" customWidth="1"/>
    <col min="9480" max="9729" width="9.140625" style="1"/>
    <col min="9730" max="9730" width="5.85546875" style="1" customWidth="1"/>
    <col min="9731" max="9731" width="55.28515625" style="1" bestFit="1" customWidth="1"/>
    <col min="9732" max="9735" width="21.7109375" style="1" customWidth="1"/>
    <col min="9736" max="9985" width="9.140625" style="1"/>
    <col min="9986" max="9986" width="5.85546875" style="1" customWidth="1"/>
    <col min="9987" max="9987" width="55.28515625" style="1" bestFit="1" customWidth="1"/>
    <col min="9988" max="9991" width="21.7109375" style="1" customWidth="1"/>
    <col min="9992" max="10241" width="9.140625" style="1"/>
    <col min="10242" max="10242" width="5.85546875" style="1" customWidth="1"/>
    <col min="10243" max="10243" width="55.28515625" style="1" bestFit="1" customWidth="1"/>
    <col min="10244" max="10247" width="21.7109375" style="1" customWidth="1"/>
    <col min="10248" max="10497" width="9.140625" style="1"/>
    <col min="10498" max="10498" width="5.85546875" style="1" customWidth="1"/>
    <col min="10499" max="10499" width="55.28515625" style="1" bestFit="1" customWidth="1"/>
    <col min="10500" max="10503" width="21.7109375" style="1" customWidth="1"/>
    <col min="10504" max="10753" width="9.140625" style="1"/>
    <col min="10754" max="10754" width="5.85546875" style="1" customWidth="1"/>
    <col min="10755" max="10755" width="55.28515625" style="1" bestFit="1" customWidth="1"/>
    <col min="10756" max="10759" width="21.7109375" style="1" customWidth="1"/>
    <col min="10760" max="11009" width="9.140625" style="1"/>
    <col min="11010" max="11010" width="5.85546875" style="1" customWidth="1"/>
    <col min="11011" max="11011" width="55.28515625" style="1" bestFit="1" customWidth="1"/>
    <col min="11012" max="11015" width="21.7109375" style="1" customWidth="1"/>
    <col min="11016" max="11265" width="9.140625" style="1"/>
    <col min="11266" max="11266" width="5.85546875" style="1" customWidth="1"/>
    <col min="11267" max="11267" width="55.28515625" style="1" bestFit="1" customWidth="1"/>
    <col min="11268" max="11271" width="21.7109375" style="1" customWidth="1"/>
    <col min="11272" max="11521" width="9.140625" style="1"/>
    <col min="11522" max="11522" width="5.85546875" style="1" customWidth="1"/>
    <col min="11523" max="11523" width="55.28515625" style="1" bestFit="1" customWidth="1"/>
    <col min="11524" max="11527" width="21.7109375" style="1" customWidth="1"/>
    <col min="11528" max="11777" width="9.140625" style="1"/>
    <col min="11778" max="11778" width="5.85546875" style="1" customWidth="1"/>
    <col min="11779" max="11779" width="55.28515625" style="1" bestFit="1" customWidth="1"/>
    <col min="11780" max="11783" width="21.7109375" style="1" customWidth="1"/>
    <col min="11784" max="12033" width="9.140625" style="1"/>
    <col min="12034" max="12034" width="5.85546875" style="1" customWidth="1"/>
    <col min="12035" max="12035" width="55.28515625" style="1" bestFit="1" customWidth="1"/>
    <col min="12036" max="12039" width="21.7109375" style="1" customWidth="1"/>
    <col min="12040" max="12289" width="9.140625" style="1"/>
    <col min="12290" max="12290" width="5.85546875" style="1" customWidth="1"/>
    <col min="12291" max="12291" width="55.28515625" style="1" bestFit="1" customWidth="1"/>
    <col min="12292" max="12295" width="21.7109375" style="1" customWidth="1"/>
    <col min="12296" max="12545" width="9.140625" style="1"/>
    <col min="12546" max="12546" width="5.85546875" style="1" customWidth="1"/>
    <col min="12547" max="12547" width="55.28515625" style="1" bestFit="1" customWidth="1"/>
    <col min="12548" max="12551" width="21.7109375" style="1" customWidth="1"/>
    <col min="12552" max="12801" width="9.140625" style="1"/>
    <col min="12802" max="12802" width="5.85546875" style="1" customWidth="1"/>
    <col min="12803" max="12803" width="55.28515625" style="1" bestFit="1" customWidth="1"/>
    <col min="12804" max="12807" width="21.7109375" style="1" customWidth="1"/>
    <col min="12808" max="13057" width="9.140625" style="1"/>
    <col min="13058" max="13058" width="5.85546875" style="1" customWidth="1"/>
    <col min="13059" max="13059" width="55.28515625" style="1" bestFit="1" customWidth="1"/>
    <col min="13060" max="13063" width="21.7109375" style="1" customWidth="1"/>
    <col min="13064" max="13313" width="9.140625" style="1"/>
    <col min="13314" max="13314" width="5.85546875" style="1" customWidth="1"/>
    <col min="13315" max="13315" width="55.28515625" style="1" bestFit="1" customWidth="1"/>
    <col min="13316" max="13319" width="21.7109375" style="1" customWidth="1"/>
    <col min="13320" max="13569" width="9.140625" style="1"/>
    <col min="13570" max="13570" width="5.85546875" style="1" customWidth="1"/>
    <col min="13571" max="13571" width="55.28515625" style="1" bestFit="1" customWidth="1"/>
    <col min="13572" max="13575" width="21.7109375" style="1" customWidth="1"/>
    <col min="13576" max="13825" width="9.140625" style="1"/>
    <col min="13826" max="13826" width="5.85546875" style="1" customWidth="1"/>
    <col min="13827" max="13827" width="55.28515625" style="1" bestFit="1" customWidth="1"/>
    <col min="13828" max="13831" width="21.7109375" style="1" customWidth="1"/>
    <col min="13832" max="14081" width="9.140625" style="1"/>
    <col min="14082" max="14082" width="5.85546875" style="1" customWidth="1"/>
    <col min="14083" max="14083" width="55.28515625" style="1" bestFit="1" customWidth="1"/>
    <col min="14084" max="14087" width="21.7109375" style="1" customWidth="1"/>
    <col min="14088" max="14337" width="9.140625" style="1"/>
    <col min="14338" max="14338" width="5.85546875" style="1" customWidth="1"/>
    <col min="14339" max="14339" width="55.28515625" style="1" bestFit="1" customWidth="1"/>
    <col min="14340" max="14343" width="21.7109375" style="1" customWidth="1"/>
    <col min="14344" max="14593" width="9.140625" style="1"/>
    <col min="14594" max="14594" width="5.85546875" style="1" customWidth="1"/>
    <col min="14595" max="14595" width="55.28515625" style="1" bestFit="1" customWidth="1"/>
    <col min="14596" max="14599" width="21.7109375" style="1" customWidth="1"/>
    <col min="14600" max="14849" width="9.140625" style="1"/>
    <col min="14850" max="14850" width="5.85546875" style="1" customWidth="1"/>
    <col min="14851" max="14851" width="55.28515625" style="1" bestFit="1" customWidth="1"/>
    <col min="14852" max="14855" width="21.7109375" style="1" customWidth="1"/>
    <col min="14856" max="15105" width="9.140625" style="1"/>
    <col min="15106" max="15106" width="5.85546875" style="1" customWidth="1"/>
    <col min="15107" max="15107" width="55.28515625" style="1" bestFit="1" customWidth="1"/>
    <col min="15108" max="15111" width="21.7109375" style="1" customWidth="1"/>
    <col min="15112" max="15361" width="9.140625" style="1"/>
    <col min="15362" max="15362" width="5.85546875" style="1" customWidth="1"/>
    <col min="15363" max="15363" width="55.28515625" style="1" bestFit="1" customWidth="1"/>
    <col min="15364" max="15367" width="21.7109375" style="1" customWidth="1"/>
    <col min="15368" max="15617" width="9.140625" style="1"/>
    <col min="15618" max="15618" width="5.85546875" style="1" customWidth="1"/>
    <col min="15619" max="15619" width="55.28515625" style="1" bestFit="1" customWidth="1"/>
    <col min="15620" max="15623" width="21.7109375" style="1" customWidth="1"/>
    <col min="15624" max="15873" width="9.140625" style="1"/>
    <col min="15874" max="15874" width="5.85546875" style="1" customWidth="1"/>
    <col min="15875" max="15875" width="55.28515625" style="1" bestFit="1" customWidth="1"/>
    <col min="15876" max="15879" width="21.7109375" style="1" customWidth="1"/>
    <col min="15880" max="16129" width="9.140625" style="1"/>
    <col min="16130" max="16130" width="5.85546875" style="1" customWidth="1"/>
    <col min="16131" max="16131" width="55.28515625" style="1" bestFit="1" customWidth="1"/>
    <col min="16132" max="16135" width="21.7109375" style="1" customWidth="1"/>
    <col min="16136" max="16384" width="9.140625" style="1"/>
  </cols>
  <sheetData>
    <row r="1" spans="1:7" ht="40.5" customHeight="1">
      <c r="B1" s="2" t="s">
        <v>0</v>
      </c>
      <c r="C1" s="3"/>
      <c r="D1" s="3"/>
      <c r="E1" s="3"/>
      <c r="F1" s="3"/>
      <c r="G1" s="3"/>
    </row>
    <row r="2" spans="1:7" s="7" customFormat="1" ht="15.75">
      <c r="A2" s="4"/>
      <c r="B2" s="5" t="s">
        <v>1</v>
      </c>
      <c r="C2" s="5"/>
      <c r="D2" s="5"/>
      <c r="E2" s="6" t="s">
        <v>2</v>
      </c>
      <c r="F2" s="6"/>
      <c r="G2" s="6"/>
    </row>
    <row r="3" spans="1:7" ht="45" customHeight="1">
      <c r="B3" s="8" t="s">
        <v>3</v>
      </c>
      <c r="C3" s="8"/>
      <c r="D3" s="8"/>
      <c r="E3" s="8"/>
      <c r="F3" s="8"/>
      <c r="G3" s="8"/>
    </row>
    <row r="4" spans="1:7">
      <c r="B4" s="9"/>
      <c r="C4" s="10"/>
      <c r="D4" s="11"/>
      <c r="E4" s="11"/>
      <c r="F4" s="11"/>
      <c r="G4" s="12" t="s">
        <v>4</v>
      </c>
    </row>
    <row r="5" spans="1:7" s="18" customFormat="1" ht="15.75">
      <c r="A5" s="13"/>
      <c r="B5" s="14" t="s">
        <v>5</v>
      </c>
      <c r="C5" s="14" t="s">
        <v>6</v>
      </c>
      <c r="D5" s="15" t="s">
        <v>7</v>
      </c>
      <c r="E5" s="16" t="s">
        <v>8</v>
      </c>
      <c r="F5" s="16" t="s">
        <v>9</v>
      </c>
      <c r="G5" s="17" t="s">
        <v>10</v>
      </c>
    </row>
    <row r="6" spans="1:7" s="23" customFormat="1" ht="29.25">
      <c r="A6" s="1" t="s">
        <v>11</v>
      </c>
      <c r="B6" s="19" t="s">
        <v>12</v>
      </c>
      <c r="C6" s="20" t="s">
        <v>13</v>
      </c>
      <c r="D6" s="21" t="s">
        <v>14</v>
      </c>
      <c r="E6" s="21" t="s">
        <v>15</v>
      </c>
      <c r="F6" s="21" t="s">
        <v>16</v>
      </c>
      <c r="G6" s="22" t="s">
        <v>17</v>
      </c>
    </row>
    <row r="7" spans="1:7" s="23" customFormat="1">
      <c r="A7" s="1" t="s">
        <v>18</v>
      </c>
      <c r="B7" s="19" t="s">
        <v>11</v>
      </c>
      <c r="C7" s="20" t="s">
        <v>19</v>
      </c>
      <c r="D7" s="24">
        <f>SUM(D8:D9)</f>
        <v>1470</v>
      </c>
      <c r="E7" s="24">
        <f>SUM(E8:E9)</f>
        <v>4151</v>
      </c>
      <c r="F7" s="24">
        <f>SUM(F8:F9)</f>
        <v>4081</v>
      </c>
      <c r="G7" s="25">
        <f t="shared" ref="G7:G54" si="0">IF(E7=0,"",F7/E7)</f>
        <v>0.98313659359190553</v>
      </c>
    </row>
    <row r="8" spans="1:7" s="23" customFormat="1">
      <c r="A8" s="1" t="s">
        <v>20</v>
      </c>
      <c r="B8" s="19" t="s">
        <v>18</v>
      </c>
      <c r="C8" s="20" t="s">
        <v>21</v>
      </c>
      <c r="D8" s="24">
        <v>1470</v>
      </c>
      <c r="E8" s="24">
        <v>4151</v>
      </c>
      <c r="F8" s="24">
        <v>4081</v>
      </c>
      <c r="G8" s="25">
        <f t="shared" si="0"/>
        <v>0.98313659359190553</v>
      </c>
    </row>
    <row r="9" spans="1:7" s="23" customFormat="1">
      <c r="A9" s="1" t="s">
        <v>22</v>
      </c>
      <c r="B9" s="19" t="s">
        <v>20</v>
      </c>
      <c r="C9" s="20" t="s">
        <v>23</v>
      </c>
      <c r="D9" s="24">
        <f>SUM(D10:D13)</f>
        <v>0</v>
      </c>
      <c r="E9" s="24">
        <f>SUM(E10:E13)</f>
        <v>0</v>
      </c>
      <c r="F9" s="24">
        <f>SUM(F10:F13)</f>
        <v>0</v>
      </c>
      <c r="G9" s="25" t="str">
        <f t="shared" si="0"/>
        <v/>
      </c>
    </row>
    <row r="10" spans="1:7">
      <c r="A10" s="1" t="s">
        <v>24</v>
      </c>
      <c r="B10" s="26" t="s">
        <v>25</v>
      </c>
      <c r="C10" s="27" t="s">
        <v>26</v>
      </c>
      <c r="D10" s="28"/>
      <c r="E10" s="28"/>
      <c r="F10" s="28"/>
      <c r="G10" s="25" t="str">
        <f t="shared" si="0"/>
        <v/>
      </c>
    </row>
    <row r="11" spans="1:7">
      <c r="A11" s="1" t="s">
        <v>27</v>
      </c>
      <c r="B11" s="26" t="s">
        <v>28</v>
      </c>
      <c r="C11" s="27" t="s">
        <v>29</v>
      </c>
      <c r="D11" s="28"/>
      <c r="E11" s="28"/>
      <c r="F11" s="28"/>
      <c r="G11" s="25" t="str">
        <f t="shared" si="0"/>
        <v/>
      </c>
    </row>
    <row r="12" spans="1:7">
      <c r="A12" s="1" t="s">
        <v>30</v>
      </c>
      <c r="B12" s="26" t="s">
        <v>31</v>
      </c>
      <c r="C12" s="27" t="s">
        <v>32</v>
      </c>
      <c r="D12" s="28"/>
      <c r="E12" s="28"/>
      <c r="F12" s="28"/>
      <c r="G12" s="25" t="str">
        <f t="shared" si="0"/>
        <v/>
      </c>
    </row>
    <row r="13" spans="1:7">
      <c r="A13" s="1" t="s">
        <v>33</v>
      </c>
      <c r="B13" s="26" t="s">
        <v>34</v>
      </c>
      <c r="C13" s="27" t="s">
        <v>35</v>
      </c>
      <c r="D13" s="28"/>
      <c r="E13" s="28"/>
      <c r="F13" s="28"/>
      <c r="G13" s="25" t="str">
        <f t="shared" si="0"/>
        <v/>
      </c>
    </row>
    <row r="14" spans="1:7" s="23" customFormat="1">
      <c r="A14" s="1" t="s">
        <v>36</v>
      </c>
      <c r="B14" s="19" t="s">
        <v>22</v>
      </c>
      <c r="C14" s="20" t="s">
        <v>37</v>
      </c>
      <c r="D14" s="24">
        <f>SUM(D15:D17)</f>
        <v>0</v>
      </c>
      <c r="E14" s="24">
        <f>SUM(E15:E17)</f>
        <v>0</v>
      </c>
      <c r="F14" s="24">
        <f>SUM(F15:F17)</f>
        <v>0</v>
      </c>
      <c r="G14" s="25" t="str">
        <f t="shared" si="0"/>
        <v/>
      </c>
    </row>
    <row r="15" spans="1:7">
      <c r="A15" s="1" t="s">
        <v>38</v>
      </c>
      <c r="B15" s="26" t="s">
        <v>39</v>
      </c>
      <c r="C15" s="27" t="s">
        <v>40</v>
      </c>
      <c r="D15" s="28"/>
      <c r="E15" s="28"/>
      <c r="F15" s="28"/>
      <c r="G15" s="25" t="str">
        <f t="shared" si="0"/>
        <v/>
      </c>
    </row>
    <row r="16" spans="1:7">
      <c r="A16" s="1" t="s">
        <v>41</v>
      </c>
      <c r="B16" s="26" t="s">
        <v>42</v>
      </c>
      <c r="C16" s="27" t="s">
        <v>43</v>
      </c>
      <c r="D16" s="28"/>
      <c r="E16" s="28"/>
      <c r="F16" s="28"/>
      <c r="G16" s="25" t="str">
        <f t="shared" si="0"/>
        <v/>
      </c>
    </row>
    <row r="17" spans="1:7">
      <c r="A17" s="1" t="s">
        <v>44</v>
      </c>
      <c r="B17" s="26" t="s">
        <v>45</v>
      </c>
      <c r="C17" s="27" t="s">
        <v>46</v>
      </c>
      <c r="D17" s="28"/>
      <c r="E17" s="28"/>
      <c r="F17" s="28"/>
      <c r="G17" s="25" t="str">
        <f t="shared" si="0"/>
        <v/>
      </c>
    </row>
    <row r="18" spans="1:7" s="23" customFormat="1">
      <c r="A18" s="1" t="s">
        <v>47</v>
      </c>
      <c r="B18" s="19" t="s">
        <v>24</v>
      </c>
      <c r="C18" s="20" t="s">
        <v>48</v>
      </c>
      <c r="D18" s="24">
        <f>SUM(D19:D25,D30)</f>
        <v>0</v>
      </c>
      <c r="E18" s="24">
        <f>SUM(E19:E25,E30)</f>
        <v>815</v>
      </c>
      <c r="F18" s="24">
        <f>SUM(F19:F25,F30)</f>
        <v>815</v>
      </c>
      <c r="G18" s="25">
        <f t="shared" si="0"/>
        <v>1</v>
      </c>
    </row>
    <row r="19" spans="1:7">
      <c r="A19" s="1" t="s">
        <v>49</v>
      </c>
      <c r="B19" s="26" t="s">
        <v>50</v>
      </c>
      <c r="C19" s="27" t="s">
        <v>51</v>
      </c>
      <c r="D19" s="28">
        <v>0</v>
      </c>
      <c r="E19" s="28">
        <v>0</v>
      </c>
      <c r="F19" s="28">
        <v>0</v>
      </c>
      <c r="G19" s="25" t="str">
        <f t="shared" si="0"/>
        <v/>
      </c>
    </row>
    <row r="20" spans="1:7">
      <c r="A20" s="1" t="s">
        <v>52</v>
      </c>
      <c r="B20" s="26" t="s">
        <v>53</v>
      </c>
      <c r="C20" s="27" t="s">
        <v>54</v>
      </c>
      <c r="D20" s="28"/>
      <c r="E20" s="28">
        <v>815</v>
      </c>
      <c r="F20" s="28">
        <v>815</v>
      </c>
      <c r="G20" s="25">
        <f t="shared" si="0"/>
        <v>1</v>
      </c>
    </row>
    <row r="21" spans="1:7">
      <c r="A21" s="1" t="s">
        <v>55</v>
      </c>
      <c r="B21" s="26" t="s">
        <v>56</v>
      </c>
      <c r="C21" s="27" t="s">
        <v>57</v>
      </c>
      <c r="D21" s="28"/>
      <c r="E21" s="28"/>
      <c r="F21" s="28"/>
      <c r="G21" s="25" t="str">
        <f t="shared" si="0"/>
        <v/>
      </c>
    </row>
    <row r="22" spans="1:7">
      <c r="A22" s="1" t="s">
        <v>58</v>
      </c>
      <c r="B22" s="26" t="s">
        <v>59</v>
      </c>
      <c r="C22" s="27" t="s">
        <v>60</v>
      </c>
      <c r="D22" s="28">
        <v>0</v>
      </c>
      <c r="E22" s="28">
        <v>0</v>
      </c>
      <c r="F22" s="28">
        <v>0</v>
      </c>
      <c r="G22" s="25" t="str">
        <f t="shared" si="0"/>
        <v/>
      </c>
    </row>
    <row r="23" spans="1:7">
      <c r="A23" s="1" t="s">
        <v>61</v>
      </c>
      <c r="B23" s="26" t="s">
        <v>62</v>
      </c>
      <c r="C23" s="27" t="s">
        <v>63</v>
      </c>
      <c r="D23" s="28"/>
      <c r="E23" s="28"/>
      <c r="F23" s="28"/>
      <c r="G23" s="25" t="str">
        <f t="shared" si="0"/>
        <v/>
      </c>
    </row>
    <row r="24" spans="1:7">
      <c r="A24" s="1" t="s">
        <v>64</v>
      </c>
      <c r="B24" s="26" t="s">
        <v>65</v>
      </c>
      <c r="C24" s="27" t="s">
        <v>66</v>
      </c>
      <c r="D24" s="28"/>
      <c r="E24" s="28"/>
      <c r="F24" s="28"/>
      <c r="G24" s="25" t="str">
        <f t="shared" si="0"/>
        <v/>
      </c>
    </row>
    <row r="25" spans="1:7">
      <c r="A25" s="1" t="s">
        <v>67</v>
      </c>
      <c r="B25" s="29" t="s">
        <v>68</v>
      </c>
      <c r="C25" s="30" t="s">
        <v>69</v>
      </c>
      <c r="D25" s="31">
        <f>SUM(D26:D29)</f>
        <v>0</v>
      </c>
      <c r="E25" s="31"/>
      <c r="F25" s="31"/>
      <c r="G25" s="32" t="str">
        <f t="shared" si="0"/>
        <v/>
      </c>
    </row>
    <row r="26" spans="1:7">
      <c r="A26" s="1" t="s">
        <v>70</v>
      </c>
      <c r="B26" s="26" t="s">
        <v>71</v>
      </c>
      <c r="C26" s="27" t="s">
        <v>72</v>
      </c>
      <c r="D26" s="28"/>
      <c r="E26" s="28"/>
      <c r="F26" s="28"/>
      <c r="G26" s="25" t="str">
        <f t="shared" si="0"/>
        <v/>
      </c>
    </row>
    <row r="27" spans="1:7">
      <c r="A27" s="1" t="s">
        <v>73</v>
      </c>
      <c r="B27" s="26" t="s">
        <v>74</v>
      </c>
      <c r="C27" s="27" t="s">
        <v>75</v>
      </c>
      <c r="D27" s="28"/>
      <c r="E27" s="28"/>
      <c r="F27" s="28"/>
      <c r="G27" s="25" t="str">
        <f t="shared" si="0"/>
        <v/>
      </c>
    </row>
    <row r="28" spans="1:7">
      <c r="A28" s="1" t="s">
        <v>76</v>
      </c>
      <c r="B28" s="26" t="s">
        <v>77</v>
      </c>
      <c r="C28" s="27" t="s">
        <v>78</v>
      </c>
      <c r="D28" s="28"/>
      <c r="E28" s="28"/>
      <c r="F28" s="28"/>
      <c r="G28" s="25" t="str">
        <f t="shared" si="0"/>
        <v/>
      </c>
    </row>
    <row r="29" spans="1:7">
      <c r="A29" s="1" t="s">
        <v>79</v>
      </c>
      <c r="B29" s="26" t="s">
        <v>80</v>
      </c>
      <c r="C29" s="27" t="s">
        <v>81</v>
      </c>
      <c r="D29" s="28"/>
      <c r="E29" s="28">
        <v>815</v>
      </c>
      <c r="F29" s="28">
        <v>815</v>
      </c>
      <c r="G29" s="25">
        <f t="shared" si="0"/>
        <v>1</v>
      </c>
    </row>
    <row r="30" spans="1:7">
      <c r="A30" s="1" t="s">
        <v>82</v>
      </c>
      <c r="B30" s="26" t="s">
        <v>83</v>
      </c>
      <c r="C30" s="27" t="s">
        <v>84</v>
      </c>
      <c r="D30" s="28"/>
      <c r="E30" s="28"/>
      <c r="F30" s="28"/>
      <c r="G30" s="25" t="str">
        <f t="shared" si="0"/>
        <v/>
      </c>
    </row>
    <row r="31" spans="1:7" s="23" customFormat="1">
      <c r="A31" s="1" t="s">
        <v>85</v>
      </c>
      <c r="B31" s="19" t="s">
        <v>27</v>
      </c>
      <c r="C31" s="20" t="s">
        <v>86</v>
      </c>
      <c r="D31" s="24">
        <f>D32+D39</f>
        <v>32504</v>
      </c>
      <c r="E31" s="24">
        <f>E32+E39</f>
        <v>34175</v>
      </c>
      <c r="F31" s="24">
        <f>F32+F39</f>
        <v>28639</v>
      </c>
      <c r="G31" s="25">
        <f t="shared" si="0"/>
        <v>0.83801024140453551</v>
      </c>
    </row>
    <row r="32" spans="1:7">
      <c r="A32" s="1" t="s">
        <v>87</v>
      </c>
      <c r="B32" s="29" t="s">
        <v>88</v>
      </c>
      <c r="C32" s="30" t="s">
        <v>89</v>
      </c>
      <c r="D32" s="31">
        <f>D37</f>
        <v>32504</v>
      </c>
      <c r="E32" s="31">
        <f>E37</f>
        <v>33981</v>
      </c>
      <c r="F32" s="31">
        <f>F37</f>
        <v>28445</v>
      </c>
      <c r="G32" s="32">
        <f t="shared" si="0"/>
        <v>0.8370854300932874</v>
      </c>
    </row>
    <row r="33" spans="1:8">
      <c r="A33" s="1" t="s">
        <v>90</v>
      </c>
      <c r="B33" s="26" t="s">
        <v>91</v>
      </c>
      <c r="C33" s="27" t="s">
        <v>92</v>
      </c>
      <c r="D33" s="28"/>
      <c r="E33" s="28"/>
      <c r="F33" s="28"/>
      <c r="G33" s="25" t="str">
        <f t="shared" si="0"/>
        <v/>
      </c>
    </row>
    <row r="34" spans="1:8">
      <c r="A34" s="1" t="s">
        <v>93</v>
      </c>
      <c r="B34" s="26" t="s">
        <v>94</v>
      </c>
      <c r="C34" s="27" t="s">
        <v>95</v>
      </c>
      <c r="D34" s="28"/>
      <c r="E34" s="28"/>
      <c r="F34" s="28"/>
      <c r="G34" s="25" t="str">
        <f t="shared" si="0"/>
        <v/>
      </c>
    </row>
    <row r="35" spans="1:8">
      <c r="A35" s="1" t="s">
        <v>96</v>
      </c>
      <c r="B35" s="26" t="s">
        <v>97</v>
      </c>
      <c r="C35" s="27" t="s">
        <v>98</v>
      </c>
      <c r="D35" s="28"/>
      <c r="E35" s="28"/>
      <c r="F35" s="28"/>
      <c r="G35" s="25" t="str">
        <f t="shared" si="0"/>
        <v/>
      </c>
    </row>
    <row r="36" spans="1:8">
      <c r="A36" s="1" t="s">
        <v>99</v>
      </c>
      <c r="B36" s="26" t="s">
        <v>100</v>
      </c>
      <c r="C36" s="27" t="s">
        <v>101</v>
      </c>
      <c r="D36" s="28"/>
      <c r="E36" s="28">
        <v>0</v>
      </c>
      <c r="F36" s="28">
        <v>0</v>
      </c>
      <c r="G36" s="25" t="str">
        <f t="shared" si="0"/>
        <v/>
      </c>
    </row>
    <row r="37" spans="1:8">
      <c r="A37" s="1" t="s">
        <v>102</v>
      </c>
      <c r="B37" s="26" t="s">
        <v>103</v>
      </c>
      <c r="C37" s="27" t="s">
        <v>104</v>
      </c>
      <c r="D37" s="28">
        <v>32504</v>
      </c>
      <c r="E37" s="28">
        <v>33981</v>
      </c>
      <c r="F37" s="28">
        <v>28445</v>
      </c>
      <c r="G37" s="25">
        <f t="shared" si="0"/>
        <v>0.8370854300932874</v>
      </c>
    </row>
    <row r="38" spans="1:8">
      <c r="A38" s="1" t="s">
        <v>105</v>
      </c>
      <c r="B38" s="26" t="s">
        <v>106</v>
      </c>
      <c r="C38" s="27" t="s">
        <v>107</v>
      </c>
      <c r="D38" s="28">
        <v>0</v>
      </c>
      <c r="E38" s="28">
        <v>0</v>
      </c>
      <c r="F38" s="28">
        <v>0</v>
      </c>
      <c r="G38" s="25" t="str">
        <f t="shared" si="0"/>
        <v/>
      </c>
      <c r="H38" s="33"/>
    </row>
    <row r="39" spans="1:8">
      <c r="A39" s="1" t="s">
        <v>108</v>
      </c>
      <c r="B39" s="29" t="s">
        <v>109</v>
      </c>
      <c r="C39" s="30" t="s">
        <v>110</v>
      </c>
      <c r="D39" s="31">
        <f>SUM(D40:D44)</f>
        <v>0</v>
      </c>
      <c r="E39" s="31">
        <f>SUM(E40:E44)</f>
        <v>194</v>
      </c>
      <c r="F39" s="31">
        <f>SUM(F40:F44)</f>
        <v>194</v>
      </c>
      <c r="G39" s="32">
        <f t="shared" si="0"/>
        <v>1</v>
      </c>
    </row>
    <row r="40" spans="1:8">
      <c r="A40" s="1" t="s">
        <v>111</v>
      </c>
      <c r="B40" s="26" t="s">
        <v>112</v>
      </c>
      <c r="C40" s="27" t="s">
        <v>92</v>
      </c>
      <c r="D40" s="28"/>
      <c r="E40" s="28"/>
      <c r="F40" s="28"/>
      <c r="G40" s="25" t="str">
        <f t="shared" si="0"/>
        <v/>
      </c>
    </row>
    <row r="41" spans="1:8">
      <c r="A41" s="1" t="s">
        <v>113</v>
      </c>
      <c r="B41" s="26" t="s">
        <v>114</v>
      </c>
      <c r="C41" s="27" t="s">
        <v>115</v>
      </c>
      <c r="D41" s="28"/>
      <c r="E41" s="28"/>
      <c r="F41" s="28"/>
      <c r="G41" s="25" t="str">
        <f t="shared" si="0"/>
        <v/>
      </c>
    </row>
    <row r="42" spans="1:8">
      <c r="A42" s="1" t="s">
        <v>116</v>
      </c>
      <c r="B42" s="26" t="s">
        <v>117</v>
      </c>
      <c r="C42" s="27" t="s">
        <v>118</v>
      </c>
      <c r="D42" s="28"/>
      <c r="E42" s="28"/>
      <c r="F42" s="28"/>
      <c r="G42" s="25" t="str">
        <f t="shared" si="0"/>
        <v/>
      </c>
    </row>
    <row r="43" spans="1:8">
      <c r="A43" s="1" t="s">
        <v>119</v>
      </c>
      <c r="B43" s="26" t="s">
        <v>120</v>
      </c>
      <c r="C43" s="27" t="s">
        <v>121</v>
      </c>
      <c r="D43" s="28"/>
      <c r="E43" s="28"/>
      <c r="F43" s="28"/>
      <c r="G43" s="25" t="str">
        <f t="shared" si="0"/>
        <v/>
      </c>
    </row>
    <row r="44" spans="1:8">
      <c r="A44" s="1" t="s">
        <v>122</v>
      </c>
      <c r="B44" s="26" t="s">
        <v>123</v>
      </c>
      <c r="C44" s="27" t="s">
        <v>124</v>
      </c>
      <c r="D44" s="28"/>
      <c r="E44" s="28">
        <v>194</v>
      </c>
      <c r="F44" s="28">
        <v>194</v>
      </c>
      <c r="G44" s="25">
        <f t="shared" si="0"/>
        <v>1</v>
      </c>
    </row>
    <row r="45" spans="1:8" s="23" customFormat="1">
      <c r="A45" s="1" t="s">
        <v>125</v>
      </c>
      <c r="B45" s="19" t="s">
        <v>30</v>
      </c>
      <c r="C45" s="20" t="s">
        <v>126</v>
      </c>
      <c r="D45" s="24">
        <f>SUM(D46:D47)</f>
        <v>0</v>
      </c>
      <c r="E45" s="24">
        <f>SUM(E46:E47)</f>
        <v>0</v>
      </c>
      <c r="F45" s="24">
        <f>SUM(F46:F47)</f>
        <v>0</v>
      </c>
      <c r="G45" s="25" t="str">
        <f t="shared" si="0"/>
        <v/>
      </c>
    </row>
    <row r="46" spans="1:8">
      <c r="A46" s="1" t="s">
        <v>127</v>
      </c>
      <c r="B46" s="26" t="s">
        <v>128</v>
      </c>
      <c r="C46" s="27" t="s">
        <v>129</v>
      </c>
      <c r="D46" s="28"/>
      <c r="E46" s="28"/>
      <c r="F46" s="28"/>
      <c r="G46" s="25" t="str">
        <f t="shared" si="0"/>
        <v/>
      </c>
    </row>
    <row r="47" spans="1:8">
      <c r="A47" s="1" t="s">
        <v>130</v>
      </c>
      <c r="B47" s="26" t="s">
        <v>131</v>
      </c>
      <c r="C47" s="27" t="s">
        <v>132</v>
      </c>
      <c r="D47" s="28"/>
      <c r="E47" s="28"/>
      <c r="F47" s="28"/>
      <c r="G47" s="25" t="str">
        <f t="shared" si="0"/>
        <v/>
      </c>
    </row>
    <row r="48" spans="1:8" s="23" customFormat="1">
      <c r="A48" s="1" t="s">
        <v>133</v>
      </c>
      <c r="B48" s="19" t="s">
        <v>33</v>
      </c>
      <c r="C48" s="20" t="s">
        <v>134</v>
      </c>
      <c r="D48" s="24">
        <f>SUM(D49:D51)</f>
        <v>0</v>
      </c>
      <c r="E48" s="24">
        <f>SUM(E49:E51)</f>
        <v>0</v>
      </c>
      <c r="F48" s="24">
        <f>SUM(F49:F51)</f>
        <v>0</v>
      </c>
      <c r="G48" s="25" t="str">
        <f t="shared" si="0"/>
        <v/>
      </c>
    </row>
    <row r="49" spans="1:12">
      <c r="A49" s="1" t="s">
        <v>135</v>
      </c>
      <c r="B49" s="26" t="s">
        <v>136</v>
      </c>
      <c r="C49" s="27" t="s">
        <v>137</v>
      </c>
      <c r="D49" s="28"/>
      <c r="E49" s="28"/>
      <c r="F49" s="28"/>
      <c r="G49" s="25" t="str">
        <f t="shared" si="0"/>
        <v/>
      </c>
    </row>
    <row r="50" spans="1:12">
      <c r="A50" s="1" t="s">
        <v>138</v>
      </c>
      <c r="B50" s="26" t="s">
        <v>139</v>
      </c>
      <c r="C50" s="27" t="s">
        <v>140</v>
      </c>
      <c r="D50" s="28"/>
      <c r="E50" s="28"/>
      <c r="F50" s="28"/>
      <c r="G50" s="25" t="str">
        <f t="shared" si="0"/>
        <v/>
      </c>
    </row>
    <row r="51" spans="1:12">
      <c r="A51" s="1" t="s">
        <v>141</v>
      </c>
      <c r="B51" s="26" t="s">
        <v>142</v>
      </c>
      <c r="C51" s="27" t="s">
        <v>143</v>
      </c>
      <c r="D51" s="28"/>
      <c r="E51" s="28"/>
      <c r="F51" s="28"/>
      <c r="G51" s="25" t="str">
        <f t="shared" si="0"/>
        <v/>
      </c>
    </row>
    <row r="52" spans="1:12" s="23" customFormat="1">
      <c r="A52" s="1" t="s">
        <v>144</v>
      </c>
      <c r="B52" s="19" t="s">
        <v>36</v>
      </c>
      <c r="C52" s="20" t="s">
        <v>145</v>
      </c>
      <c r="D52" s="24">
        <f>D7+D31</f>
        <v>33974</v>
      </c>
      <c r="E52" s="24">
        <f>E7+E18+E31</f>
        <v>39141</v>
      </c>
      <c r="F52" s="24">
        <f>F7+F18+F31</f>
        <v>33535</v>
      </c>
      <c r="G52" s="25">
        <f t="shared" si="0"/>
        <v>0.85677422651439672</v>
      </c>
    </row>
    <row r="53" spans="1:12" s="23" customFormat="1">
      <c r="A53" s="1" t="s">
        <v>146</v>
      </c>
      <c r="B53" s="19" t="s">
        <v>38</v>
      </c>
      <c r="C53" s="20" t="s">
        <v>147</v>
      </c>
      <c r="D53" s="24">
        <v>0</v>
      </c>
      <c r="E53" s="24">
        <v>1232</v>
      </c>
      <c r="F53" s="24">
        <v>1232</v>
      </c>
      <c r="G53" s="25">
        <f t="shared" si="0"/>
        <v>1</v>
      </c>
    </row>
    <row r="54" spans="1:12" s="23" customFormat="1">
      <c r="A54" s="1" t="s">
        <v>148</v>
      </c>
      <c r="B54" s="19"/>
      <c r="C54" s="20" t="s">
        <v>149</v>
      </c>
      <c r="D54" s="24">
        <f>SUM(D52:D53)</f>
        <v>33974</v>
      </c>
      <c r="E54" s="24">
        <f>SUM(E52:E53)</f>
        <v>40373</v>
      </c>
      <c r="F54" s="24">
        <f>SUM(F52:F53)</f>
        <v>34767</v>
      </c>
      <c r="G54" s="25">
        <f t="shared" si="0"/>
        <v>0.86114482451143093</v>
      </c>
    </row>
    <row r="57" spans="1:12">
      <c r="L57" s="1" t="s">
        <v>150</v>
      </c>
    </row>
    <row r="60" spans="1:12" ht="45" customHeight="1">
      <c r="B60" s="8" t="s">
        <v>151</v>
      </c>
      <c r="C60" s="8"/>
      <c r="D60" s="8"/>
      <c r="E60" s="8"/>
      <c r="F60" s="8"/>
      <c r="G60" s="8"/>
    </row>
    <row r="61" spans="1:12">
      <c r="B61" s="37"/>
      <c r="C61" s="38"/>
      <c r="D61" s="39"/>
      <c r="E61" s="39"/>
      <c r="F61" s="39"/>
      <c r="G61" s="40" t="s">
        <v>4</v>
      </c>
    </row>
    <row r="62" spans="1:12" ht="15.75">
      <c r="B62" s="14" t="s">
        <v>5</v>
      </c>
      <c r="C62" s="14" t="s">
        <v>6</v>
      </c>
      <c r="D62" s="15" t="s">
        <v>7</v>
      </c>
      <c r="E62" s="16" t="s">
        <v>8</v>
      </c>
      <c r="F62" s="16" t="s">
        <v>9</v>
      </c>
      <c r="G62" s="17" t="s">
        <v>10</v>
      </c>
    </row>
    <row r="63" spans="1:12" s="18" customFormat="1" ht="29.25">
      <c r="A63" s="1" t="s">
        <v>152</v>
      </c>
      <c r="B63" s="19" t="s">
        <v>12</v>
      </c>
      <c r="C63" s="20" t="s">
        <v>153</v>
      </c>
      <c r="D63" s="21" t="s">
        <v>14</v>
      </c>
      <c r="E63" s="21" t="s">
        <v>15</v>
      </c>
      <c r="F63" s="21" t="s">
        <v>16</v>
      </c>
      <c r="G63" s="22" t="s">
        <v>17</v>
      </c>
    </row>
    <row r="64" spans="1:12" s="23" customFormat="1">
      <c r="A64" s="1" t="s">
        <v>154</v>
      </c>
      <c r="B64" s="19" t="s">
        <v>11</v>
      </c>
      <c r="C64" s="20" t="s">
        <v>155</v>
      </c>
      <c r="D64" s="24">
        <f>SUM(D65:D71)</f>
        <v>33974</v>
      </c>
      <c r="E64" s="24">
        <f>SUM(E65:E71)</f>
        <v>40373</v>
      </c>
      <c r="F64" s="24">
        <f>SUM(F65:F71)</f>
        <v>34353</v>
      </c>
      <c r="G64" s="25">
        <f t="shared" ref="G64:G88" si="1">IF(E64=0,"",F64/E64)</f>
        <v>0.85089044658558943</v>
      </c>
    </row>
    <row r="65" spans="1:7" s="23" customFormat="1">
      <c r="A65" s="1" t="s">
        <v>156</v>
      </c>
      <c r="B65" s="26" t="s">
        <v>157</v>
      </c>
      <c r="C65" s="27" t="s">
        <v>158</v>
      </c>
      <c r="D65" s="28">
        <v>15903</v>
      </c>
      <c r="E65" s="28">
        <v>17711</v>
      </c>
      <c r="F65" s="28">
        <v>16909</v>
      </c>
      <c r="G65" s="25">
        <f t="shared" si="1"/>
        <v>0.95471740726102428</v>
      </c>
    </row>
    <row r="66" spans="1:7">
      <c r="A66" s="1" t="s">
        <v>159</v>
      </c>
      <c r="B66" s="26" t="s">
        <v>160</v>
      </c>
      <c r="C66" s="27" t="s">
        <v>161</v>
      </c>
      <c r="D66" s="28">
        <v>4352</v>
      </c>
      <c r="E66" s="28">
        <v>4953</v>
      </c>
      <c r="F66" s="28">
        <v>4498</v>
      </c>
      <c r="G66" s="25">
        <f t="shared" si="1"/>
        <v>0.90813648293963256</v>
      </c>
    </row>
    <row r="67" spans="1:7">
      <c r="A67" s="1" t="s">
        <v>162</v>
      </c>
      <c r="B67" s="26" t="s">
        <v>163</v>
      </c>
      <c r="C67" s="27" t="s">
        <v>164</v>
      </c>
      <c r="D67" s="28">
        <v>13719</v>
      </c>
      <c r="E67" s="28">
        <v>17709</v>
      </c>
      <c r="F67" s="28">
        <v>12946</v>
      </c>
      <c r="G67" s="25">
        <f t="shared" si="1"/>
        <v>0.73104071376136426</v>
      </c>
    </row>
    <row r="68" spans="1:7">
      <c r="A68" s="1" t="s">
        <v>165</v>
      </c>
      <c r="B68" s="26" t="s">
        <v>166</v>
      </c>
      <c r="C68" s="27" t="s">
        <v>167</v>
      </c>
      <c r="D68" s="28"/>
      <c r="E68" s="28">
        <v>0</v>
      </c>
      <c r="F68" s="28">
        <v>0</v>
      </c>
      <c r="G68" s="25" t="str">
        <f t="shared" si="1"/>
        <v/>
      </c>
    </row>
    <row r="69" spans="1:7">
      <c r="A69" s="1" t="s">
        <v>168</v>
      </c>
      <c r="B69" s="26" t="s">
        <v>169</v>
      </c>
      <c r="C69" s="27" t="s">
        <v>170</v>
      </c>
      <c r="D69" s="28"/>
      <c r="E69" s="28"/>
      <c r="F69" s="28"/>
      <c r="G69" s="25" t="str">
        <f t="shared" si="1"/>
        <v/>
      </c>
    </row>
    <row r="70" spans="1:7">
      <c r="A70" s="1" t="s">
        <v>171</v>
      </c>
      <c r="B70" s="26" t="s">
        <v>172</v>
      </c>
      <c r="C70" s="27" t="s">
        <v>173</v>
      </c>
      <c r="D70" s="28"/>
      <c r="E70" s="28"/>
      <c r="F70" s="28"/>
      <c r="G70" s="25" t="str">
        <f t="shared" si="1"/>
        <v/>
      </c>
    </row>
    <row r="71" spans="1:7">
      <c r="A71" s="1" t="s">
        <v>174</v>
      </c>
      <c r="B71" s="26" t="s">
        <v>175</v>
      </c>
      <c r="C71" s="27" t="s">
        <v>176</v>
      </c>
      <c r="D71" s="28"/>
      <c r="E71" s="28"/>
      <c r="F71" s="28"/>
      <c r="G71" s="25" t="str">
        <f t="shared" si="1"/>
        <v/>
      </c>
    </row>
    <row r="72" spans="1:7">
      <c r="A72" s="1" t="s">
        <v>177</v>
      </c>
      <c r="B72" s="19" t="s">
        <v>18</v>
      </c>
      <c r="C72" s="20" t="s">
        <v>178</v>
      </c>
      <c r="D72" s="24">
        <f>SUM(D73:D77)</f>
        <v>0</v>
      </c>
      <c r="E72" s="24">
        <f>SUM(E73:E77)</f>
        <v>0</v>
      </c>
      <c r="F72" s="24">
        <f>SUM(F73:F77)</f>
        <v>0</v>
      </c>
      <c r="G72" s="25" t="str">
        <f t="shared" si="1"/>
        <v/>
      </c>
    </row>
    <row r="73" spans="1:7" s="23" customFormat="1">
      <c r="A73" s="1" t="s">
        <v>179</v>
      </c>
      <c r="B73" s="26" t="s">
        <v>180</v>
      </c>
      <c r="C73" s="27" t="s">
        <v>181</v>
      </c>
      <c r="D73" s="28">
        <v>0</v>
      </c>
      <c r="E73" s="28"/>
      <c r="F73" s="28">
        <v>0</v>
      </c>
      <c r="G73" s="25" t="str">
        <f t="shared" si="1"/>
        <v/>
      </c>
    </row>
    <row r="74" spans="1:7">
      <c r="A74" s="1" t="s">
        <v>182</v>
      </c>
      <c r="B74" s="26" t="s">
        <v>183</v>
      </c>
      <c r="C74" s="27" t="s">
        <v>184</v>
      </c>
      <c r="D74" s="28"/>
      <c r="E74" s="28"/>
      <c r="F74" s="28"/>
      <c r="G74" s="25" t="str">
        <f t="shared" si="1"/>
        <v/>
      </c>
    </row>
    <row r="75" spans="1:7">
      <c r="A75" s="1" t="s">
        <v>185</v>
      </c>
      <c r="B75" s="26" t="s">
        <v>186</v>
      </c>
      <c r="C75" s="27" t="s">
        <v>187</v>
      </c>
      <c r="D75" s="28"/>
      <c r="E75" s="28"/>
      <c r="F75" s="28"/>
      <c r="G75" s="25" t="str">
        <f t="shared" si="1"/>
        <v/>
      </c>
    </row>
    <row r="76" spans="1:7">
      <c r="A76" s="1" t="s">
        <v>188</v>
      </c>
      <c r="B76" s="26" t="s">
        <v>189</v>
      </c>
      <c r="C76" s="27" t="s">
        <v>190</v>
      </c>
      <c r="D76" s="28"/>
      <c r="E76" s="28"/>
      <c r="F76" s="28"/>
      <c r="G76" s="25" t="str">
        <f t="shared" si="1"/>
        <v/>
      </c>
    </row>
    <row r="77" spans="1:7">
      <c r="A77" s="1" t="s">
        <v>191</v>
      </c>
      <c r="B77" s="26" t="s">
        <v>192</v>
      </c>
      <c r="C77" s="27" t="s">
        <v>193</v>
      </c>
      <c r="D77" s="28"/>
      <c r="E77" s="28"/>
      <c r="F77" s="28"/>
      <c r="G77" s="25" t="str">
        <f t="shared" si="1"/>
        <v/>
      </c>
    </row>
    <row r="78" spans="1:7">
      <c r="A78" s="1" t="s">
        <v>194</v>
      </c>
      <c r="B78" s="19" t="s">
        <v>20</v>
      </c>
      <c r="C78" s="20" t="s">
        <v>195</v>
      </c>
      <c r="D78" s="24">
        <f>SUM(D79:D81)</f>
        <v>0</v>
      </c>
      <c r="E78" s="24">
        <f>SUM(E79:E81)</f>
        <v>0</v>
      </c>
      <c r="F78" s="24">
        <f>SUM(F79:F81)</f>
        <v>0</v>
      </c>
      <c r="G78" s="25" t="str">
        <f t="shared" si="1"/>
        <v/>
      </c>
    </row>
    <row r="79" spans="1:7" s="23" customFormat="1">
      <c r="A79" s="1" t="s">
        <v>196</v>
      </c>
      <c r="B79" s="26" t="s">
        <v>25</v>
      </c>
      <c r="C79" s="27" t="s">
        <v>197</v>
      </c>
      <c r="D79" s="28"/>
      <c r="E79" s="28"/>
      <c r="F79" s="28"/>
      <c r="G79" s="25" t="str">
        <f t="shared" si="1"/>
        <v/>
      </c>
    </row>
    <row r="80" spans="1:7">
      <c r="A80" s="1" t="s">
        <v>198</v>
      </c>
      <c r="B80" s="26" t="s">
        <v>28</v>
      </c>
      <c r="C80" s="27" t="s">
        <v>199</v>
      </c>
      <c r="D80" s="28"/>
      <c r="E80" s="28"/>
      <c r="F80" s="28"/>
      <c r="G80" s="25" t="str">
        <f t="shared" si="1"/>
        <v/>
      </c>
    </row>
    <row r="81" spans="1:7">
      <c r="A81" s="1" t="s">
        <v>200</v>
      </c>
      <c r="B81" s="26" t="s">
        <v>201</v>
      </c>
      <c r="C81" s="27" t="s">
        <v>202</v>
      </c>
      <c r="D81" s="28"/>
      <c r="E81" s="28"/>
      <c r="F81" s="28"/>
      <c r="G81" s="25" t="str">
        <f t="shared" si="1"/>
        <v/>
      </c>
    </row>
    <row r="82" spans="1:7">
      <c r="A82" s="1" t="s">
        <v>203</v>
      </c>
      <c r="B82" s="19" t="s">
        <v>22</v>
      </c>
      <c r="C82" s="20" t="s">
        <v>204</v>
      </c>
      <c r="D82" s="24"/>
      <c r="E82" s="24"/>
      <c r="F82" s="24"/>
      <c r="G82" s="25" t="str">
        <f t="shared" si="1"/>
        <v/>
      </c>
    </row>
    <row r="83" spans="1:7" s="23" customFormat="1">
      <c r="A83" s="1" t="s">
        <v>205</v>
      </c>
      <c r="B83" s="19" t="s">
        <v>24</v>
      </c>
      <c r="C83" s="20" t="s">
        <v>206</v>
      </c>
      <c r="D83" s="24"/>
      <c r="E83" s="24"/>
      <c r="F83" s="24"/>
      <c r="G83" s="25" t="str">
        <f t="shared" si="1"/>
        <v/>
      </c>
    </row>
    <row r="84" spans="1:7" s="23" customFormat="1">
      <c r="A84" s="1" t="s">
        <v>207</v>
      </c>
      <c r="B84" s="19" t="s">
        <v>27</v>
      </c>
      <c r="C84" s="20" t="s">
        <v>208</v>
      </c>
      <c r="D84" s="24">
        <f>SUM(D85:D87)</f>
        <v>0</v>
      </c>
      <c r="E84" s="24">
        <f>SUM(E85:E87)</f>
        <v>0</v>
      </c>
      <c r="F84" s="24">
        <f>SUM(F85:F87)</f>
        <v>0</v>
      </c>
      <c r="G84" s="25" t="str">
        <f t="shared" si="1"/>
        <v/>
      </c>
    </row>
    <row r="85" spans="1:7" s="23" customFormat="1">
      <c r="A85" s="1" t="s">
        <v>209</v>
      </c>
      <c r="B85" s="26" t="s">
        <v>88</v>
      </c>
      <c r="C85" s="27" t="s">
        <v>210</v>
      </c>
      <c r="D85" s="28"/>
      <c r="E85" s="28"/>
      <c r="F85" s="28"/>
      <c r="G85" s="25" t="str">
        <f t="shared" si="1"/>
        <v/>
      </c>
    </row>
    <row r="86" spans="1:7">
      <c r="A86" s="1" t="s">
        <v>211</v>
      </c>
      <c r="B86" s="26" t="s">
        <v>109</v>
      </c>
      <c r="C86" s="27" t="s">
        <v>212</v>
      </c>
      <c r="D86" s="28"/>
      <c r="E86" s="28"/>
      <c r="F86" s="28"/>
      <c r="G86" s="25" t="str">
        <f t="shared" si="1"/>
        <v/>
      </c>
    </row>
    <row r="87" spans="1:7">
      <c r="A87" s="1" t="s">
        <v>213</v>
      </c>
      <c r="B87" s="26" t="s">
        <v>214</v>
      </c>
      <c r="C87" s="27" t="s">
        <v>215</v>
      </c>
      <c r="D87" s="28"/>
      <c r="E87" s="28">
        <v>0</v>
      </c>
      <c r="F87" s="28">
        <v>0</v>
      </c>
      <c r="G87" s="25" t="str">
        <f t="shared" si="1"/>
        <v/>
      </c>
    </row>
    <row r="88" spans="1:7">
      <c r="A88" s="1" t="s">
        <v>216</v>
      </c>
      <c r="B88" s="19"/>
      <c r="C88" s="20" t="s">
        <v>217</v>
      </c>
      <c r="D88" s="24">
        <f>SUM(D64,D72,D78,D82:D84)</f>
        <v>33974</v>
      </c>
      <c r="E88" s="24">
        <f>SUM(E64,E72,E78,E82:E84)</f>
        <v>40373</v>
      </c>
      <c r="F88" s="24">
        <f>SUM(F64,F72,F78,F82:F84)</f>
        <v>34353</v>
      </c>
      <c r="G88" s="25">
        <f t="shared" si="1"/>
        <v>0.85089044658558943</v>
      </c>
    </row>
    <row r="89" spans="1:7" s="23" customFormat="1">
      <c r="A89" s="1"/>
      <c r="B89" s="34"/>
      <c r="C89" s="1"/>
      <c r="D89" s="35" t="s">
        <v>218</v>
      </c>
      <c r="E89" s="35"/>
      <c r="F89" s="35"/>
      <c r="G89" s="36"/>
    </row>
  </sheetData>
  <mergeCells count="5">
    <mergeCell ref="B1:G1"/>
    <mergeCell ref="B2:D2"/>
    <mergeCell ref="E2:G2"/>
    <mergeCell ref="B3:G3"/>
    <mergeCell ref="B60:G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2015-05-27T11:52:27Z</dcterms:created>
  <dcterms:modified xsi:type="dcterms:W3CDTF">2015-05-27T11:52:47Z</dcterms:modified>
</cp:coreProperties>
</file>