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6828"/>
  <workbookPr defaultThemeVersion="124226"/>
  <mc:AlternateContent xmlns:mc="http://schemas.openxmlformats.org/markup-compatibility/2006">
    <mc:Choice Requires="x15">
      <x15ac:absPath xmlns:x15ac="http://schemas.microsoft.com/office/spreadsheetml/2010/11/ac" url="T:\CSŐSZ\Hatályos rendeletek\2016\2-2016.(V.03.) 2015. évi költségvetés módosítása\"/>
    </mc:Choice>
  </mc:AlternateContent>
  <bookViews>
    <workbookView xWindow="0" yWindow="0" windowWidth="23040" windowHeight="9084" activeTab="3"/>
  </bookViews>
  <sheets>
    <sheet name="1.mell." sheetId="1" r:id="rId1"/>
    <sheet name="2. mell." sheetId="2" r:id="rId2"/>
    <sheet name="3.mell." sheetId="3" r:id="rId3"/>
    <sheet name="4. mell." sheetId="5" r:id="rId4"/>
  </sheets>
  <calcPr calcId="162913"/>
</workbook>
</file>

<file path=xl/calcChain.xml><?xml version="1.0" encoding="utf-8"?>
<calcChain xmlns="http://schemas.openxmlformats.org/spreadsheetml/2006/main">
  <c r="E25" i="3" l="1"/>
  <c r="D25" i="3"/>
  <c r="E14" i="3"/>
  <c r="E6" i="3" l="1"/>
  <c r="E35" i="3" s="1"/>
  <c r="D6" i="3"/>
  <c r="C16" i="5" l="1"/>
  <c r="B16" i="5"/>
  <c r="D14" i="3"/>
  <c r="D35" i="3" s="1"/>
  <c r="E45" i="1" l="1"/>
  <c r="D45" i="1"/>
  <c r="D31" i="1"/>
  <c r="E23" i="2"/>
  <c r="D23" i="2"/>
  <c r="E15" i="2"/>
  <c r="D15" i="2"/>
  <c r="E11" i="2"/>
  <c r="D11" i="2"/>
  <c r="E42" i="1"/>
  <c r="D42" i="1"/>
  <c r="E38" i="1"/>
  <c r="D38" i="1"/>
  <c r="E31" i="1"/>
  <c r="E27" i="1"/>
  <c r="D27" i="1"/>
  <c r="E25" i="1"/>
  <c r="D25" i="1"/>
  <c r="E18" i="1"/>
  <c r="D18" i="1"/>
  <c r="E15" i="1"/>
  <c r="E32" i="1" s="1"/>
  <c r="D15" i="1"/>
  <c r="E11" i="1"/>
  <c r="D11" i="1"/>
  <c r="E24" i="2" l="1"/>
  <c r="E26" i="2" s="1"/>
  <c r="D24" i="2"/>
  <c r="D26" i="2" s="1"/>
  <c r="E46" i="1"/>
  <c r="D32" i="1"/>
  <c r="D46" i="1" s="1"/>
  <c r="D48" i="1" s="1"/>
  <c r="E48" i="1" l="1"/>
</calcChain>
</file>

<file path=xl/sharedStrings.xml><?xml version="1.0" encoding="utf-8"?>
<sst xmlns="http://schemas.openxmlformats.org/spreadsheetml/2006/main" count="277" uniqueCount="227">
  <si>
    <t>kiadások</t>
  </si>
  <si>
    <t>étkeztetés</t>
  </si>
  <si>
    <t>illetmény</t>
  </si>
  <si>
    <t>k1101</t>
  </si>
  <si>
    <t>választott tisztv.</t>
  </si>
  <si>
    <t>k121</t>
  </si>
  <si>
    <t>megbízási</t>
  </si>
  <si>
    <t>k122</t>
  </si>
  <si>
    <t>személyi össz:</t>
  </si>
  <si>
    <t>járulék</t>
  </si>
  <si>
    <t>k2</t>
  </si>
  <si>
    <t>K1</t>
  </si>
  <si>
    <t>K311</t>
  </si>
  <si>
    <t>K312</t>
  </si>
  <si>
    <t>K31</t>
  </si>
  <si>
    <t>készlet össz</t>
  </si>
  <si>
    <t>szakmai</t>
  </si>
  <si>
    <t>üzemeltetési</t>
  </si>
  <si>
    <t>k321</t>
  </si>
  <si>
    <t>k322</t>
  </si>
  <si>
    <t>k32</t>
  </si>
  <si>
    <t>Kommun.szolg.össz</t>
  </si>
  <si>
    <t>informatikai (intern)</t>
  </si>
  <si>
    <t>egyéb kommun.(tel)</t>
  </si>
  <si>
    <t>k331</t>
  </si>
  <si>
    <t>k332</t>
  </si>
  <si>
    <t>k334</t>
  </si>
  <si>
    <t>k336</t>
  </si>
  <si>
    <t>k337</t>
  </si>
  <si>
    <t>k33</t>
  </si>
  <si>
    <t>szolgáltatás össz</t>
  </si>
  <si>
    <t>közüzemi</t>
  </si>
  <si>
    <t>karbantartás</t>
  </si>
  <si>
    <t>egyéb</t>
  </si>
  <si>
    <t>k342</t>
  </si>
  <si>
    <t>reklám, hírdetés</t>
  </si>
  <si>
    <t>kiküld, reklám össz</t>
  </si>
  <si>
    <t xml:space="preserve">k34 </t>
  </si>
  <si>
    <t>áfa</t>
  </si>
  <si>
    <t>k351</t>
  </si>
  <si>
    <t>k352</t>
  </si>
  <si>
    <t>k355</t>
  </si>
  <si>
    <t>k35</t>
  </si>
  <si>
    <t>áfa befiz</t>
  </si>
  <si>
    <t>egyéb dologi</t>
  </si>
  <si>
    <t>egyéb dologi össz</t>
  </si>
  <si>
    <t>k3</t>
  </si>
  <si>
    <t>dologi össz:</t>
  </si>
  <si>
    <t>ellátottak pb.juttat.</t>
  </si>
  <si>
    <t>k4</t>
  </si>
  <si>
    <t>működési kiadás</t>
  </si>
  <si>
    <t>egyéb működési</t>
  </si>
  <si>
    <t>k506</t>
  </si>
  <si>
    <t>k511</t>
  </si>
  <si>
    <t>tartalék</t>
  </si>
  <si>
    <t>k512</t>
  </si>
  <si>
    <t>Működési össz:</t>
  </si>
  <si>
    <t>k5</t>
  </si>
  <si>
    <t>ingatlan beruházás</t>
  </si>
  <si>
    <t>k62</t>
  </si>
  <si>
    <t>gép beszerzés</t>
  </si>
  <si>
    <t>k64</t>
  </si>
  <si>
    <t>beruházás áfa</t>
  </si>
  <si>
    <t>k67</t>
  </si>
  <si>
    <t>Beruházás össz</t>
  </si>
  <si>
    <t>k6</t>
  </si>
  <si>
    <t>ingatlan felújítás</t>
  </si>
  <si>
    <t>k71</t>
  </si>
  <si>
    <t>felújítás áfa</t>
  </si>
  <si>
    <t>k74</t>
  </si>
  <si>
    <t>felújítás össz</t>
  </si>
  <si>
    <t>k7</t>
  </si>
  <si>
    <t>bevételek</t>
  </si>
  <si>
    <t>B111</t>
  </si>
  <si>
    <t>B113</t>
  </si>
  <si>
    <t>B114</t>
  </si>
  <si>
    <t>B115</t>
  </si>
  <si>
    <t>B1</t>
  </si>
  <si>
    <t>B16</t>
  </si>
  <si>
    <t>Ált.támogatás</t>
  </si>
  <si>
    <t>szoc, gyétkeztetés</t>
  </si>
  <si>
    <t>kulturális tám</t>
  </si>
  <si>
    <t>kieg.támogatás</t>
  </si>
  <si>
    <t>Ipadó</t>
  </si>
  <si>
    <t>B351</t>
  </si>
  <si>
    <t>gj.adó</t>
  </si>
  <si>
    <t>B354</t>
  </si>
  <si>
    <t>igazg.szolg.díj</t>
  </si>
  <si>
    <t>B36</t>
  </si>
  <si>
    <t>Közhatalmi bev</t>
  </si>
  <si>
    <t>B3</t>
  </si>
  <si>
    <t>Műk.célú támog.</t>
  </si>
  <si>
    <t>Készlet értékesítés</t>
  </si>
  <si>
    <t>B401</t>
  </si>
  <si>
    <t>Szolgáltatás (bérlet)</t>
  </si>
  <si>
    <t>B402</t>
  </si>
  <si>
    <t>Ellátási (tér.díj)</t>
  </si>
  <si>
    <t>B405</t>
  </si>
  <si>
    <t>Áfa bevétel</t>
  </si>
  <si>
    <t>B406</t>
  </si>
  <si>
    <t xml:space="preserve">Kamat </t>
  </si>
  <si>
    <t>B408</t>
  </si>
  <si>
    <t>B411</t>
  </si>
  <si>
    <t>Működési bevétel</t>
  </si>
  <si>
    <t>B4</t>
  </si>
  <si>
    <t>finanszírozási (eévi pm)</t>
  </si>
  <si>
    <t>B8</t>
  </si>
  <si>
    <t>Bevétel összesen</t>
  </si>
  <si>
    <t>sorszám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</si>
  <si>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</si>
  <si>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</si>
  <si>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</si>
  <si>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</si>
  <si>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</si>
  <si>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</si>
  <si>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</si>
  <si>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</si>
  <si>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</si>
  <si>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</si>
  <si>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</si>
  <si>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</si>
  <si>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</si>
  <si>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</si>
  <si>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</si>
  <si>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</si>
  <si>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</si>
  <si>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</si>
  <si>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</si>
  <si>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</si>
  <si>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</si>
  <si>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</si>
  <si>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</si>
  <si>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</si>
  <si>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</si>
  <si>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</si>
  <si>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</si>
  <si>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</si>
  <si>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</si>
  <si>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</si>
  <si>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</si>
  <si>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</si>
  <si>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</si>
  <si>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</si>
  <si>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</si>
  <si>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</si>
  <si>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</si>
  <si>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</si>
  <si>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</si>
  <si>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 xml:space="preserve">Kiadások </t>
  </si>
  <si>
    <t>finanszírozási kiadás</t>
  </si>
  <si>
    <t>K9</t>
  </si>
  <si>
    <t>Kiadás összesen:</t>
  </si>
  <si>
    <t>jutalom</t>
  </si>
  <si>
    <t>k1102</t>
  </si>
  <si>
    <t>egyéb személyi jutt</t>
  </si>
  <si>
    <t>k1113</t>
  </si>
  <si>
    <t>k3339</t>
  </si>
  <si>
    <t>k502</t>
  </si>
  <si>
    <t>elvonások,befiz.</t>
  </si>
  <si>
    <t>40.</t>
  </si>
  <si>
    <t>41.</t>
  </si>
  <si>
    <t>42.</t>
  </si>
  <si>
    <t>43.</t>
  </si>
  <si>
    <t>bérleti díj</t>
  </si>
  <si>
    <t>K1-K7</t>
  </si>
  <si>
    <t>B410</t>
  </si>
  <si>
    <t>eredeti ei.</t>
  </si>
  <si>
    <t>módosíított  ei.</t>
  </si>
  <si>
    <t>módosított ei</t>
  </si>
  <si>
    <t>kártérítés</t>
  </si>
  <si>
    <t>Költségvetési bevétel</t>
  </si>
  <si>
    <t>egyéb mc.tám (közfogl)</t>
  </si>
  <si>
    <t>megnevezés</t>
  </si>
  <si>
    <t>útelőkészítő gép</t>
  </si>
  <si>
    <t>fűkasza vásárlás</t>
  </si>
  <si>
    <t>védőnői gépek, berendezések</t>
  </si>
  <si>
    <t>képviselői laptop vásárlás</t>
  </si>
  <si>
    <t>Óvoda kapu felújítás</t>
  </si>
  <si>
    <t>Óvoda szertár építés</t>
  </si>
  <si>
    <t>Szolgáltatóház</t>
  </si>
  <si>
    <t>Petőfi utcai ház részlet</t>
  </si>
  <si>
    <t>rovat</t>
  </si>
  <si>
    <t>K62</t>
  </si>
  <si>
    <t xml:space="preserve">Ingatlan beszerzés </t>
  </si>
  <si>
    <t>Tárgyi eszköz beszerzés</t>
  </si>
  <si>
    <t>K64</t>
  </si>
  <si>
    <t>Beruházás áfa</t>
  </si>
  <si>
    <t>K67</t>
  </si>
  <si>
    <t>Ingatlan felújítás</t>
  </si>
  <si>
    <t>K71</t>
  </si>
  <si>
    <t>Felújítás áfa</t>
  </si>
  <si>
    <t>K74</t>
  </si>
  <si>
    <t>Felhalmozási kiadások össz:</t>
  </si>
  <si>
    <t>I.</t>
  </si>
  <si>
    <t>II.</t>
  </si>
  <si>
    <t>III.</t>
  </si>
  <si>
    <t>IV.</t>
  </si>
  <si>
    <t>V.</t>
  </si>
  <si>
    <t>Lakhatással kapcsolatos ellátás</t>
  </si>
  <si>
    <t>Átmeneti segély</t>
  </si>
  <si>
    <t>Temetési segély</t>
  </si>
  <si>
    <t>Köztemetés</t>
  </si>
  <si>
    <t>Bursa</t>
  </si>
  <si>
    <t>Óvodáztatási támogatás</t>
  </si>
  <si>
    <t>Szociális támogatás összesen:</t>
  </si>
  <si>
    <t>Ápolási díj, közgyógy</t>
  </si>
  <si>
    <t>Foglalkoztatást helyettesítő támogatás ( FHT )( Rsz)</t>
  </si>
  <si>
    <t xml:space="preserve">                                         Társadalom,- és szociálpolitikai támogatásai                     e Ft</t>
  </si>
  <si>
    <t>rendelő mozg.korl.feljáró</t>
  </si>
  <si>
    <t>ravatalozó felújítás</t>
  </si>
  <si>
    <t>vizesblokk- sportpálya</t>
  </si>
  <si>
    <t>Temető u.</t>
  </si>
  <si>
    <t>Játszótér-Műv.ház</t>
  </si>
  <si>
    <t>rotációskapa</t>
  </si>
  <si>
    <t>áramfejlesztő</t>
  </si>
  <si>
    <t>vibromotor</t>
  </si>
  <si>
    <t>temető u. folyamatban lévő</t>
  </si>
  <si>
    <t>vizesblokk folyamatban lévő</t>
  </si>
  <si>
    <t>szolgáltatóház folyamatban lévő</t>
  </si>
  <si>
    <t>Csősz Község Önkormányzat 2015. évi módosított bevételei   e Ft-ban</t>
  </si>
  <si>
    <t xml:space="preserve">                                                     Csősz Község Önkormányzat 2015. évi módosított felhalmozási kiadásai        e Ft-ban                                       </t>
  </si>
  <si>
    <t>Csősz Község Önkormányzat 2015. évi módosított</t>
  </si>
  <si>
    <t>1. sz. melléklet a 2./2016.(V.03.) Önk.rendelethez</t>
  </si>
  <si>
    <t xml:space="preserve">Csősz Község Önkormányzat 2015. évi módosított  kiadásai   e Ft-ban  </t>
  </si>
  <si>
    <t>2. sz. melléklet a 2./2016.(V.03.) Önk.rendelethez</t>
  </si>
  <si>
    <t>3. melléklet a 2./2016.(V.03.) önk. rendelethez</t>
  </si>
  <si>
    <t>4. sz. melléklet a 2./2016. (V.03.) számú önk.rendelethez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</si>
</sst>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sz val="10"/>
      <color indexed="8"/>
      <name val="Times New Roman"/>
      <family val="1"/>
      <charset val="238"/>
    </font>
    <font>
      <sz val="10"/>
      <name val="Arial CE"/>
      <family val="2"/>
      <charset val="23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0" fillId="0" borderId="0"/>
  </cellStyleXfs>
  <cellXfs count="80">
    <xf numFmtId="0" fontId="0" fillId="0" borderId="0" xfId="0"/>
    <xf numFmtId="0" fontId="0" fillId="0" borderId="1" xfId="0" applyBorder="1"/>
    <xf numFmtId="0" fontId="5" fillId="0" borderId="1" xfId="0" applyFont="1" applyBorder="1"/>
    <xf numFmtId="0" fontId="0" fillId="0" borderId="1" xfId="0" applyFont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6" fillId="0" borderId="1" xfId="0" applyFont="1" applyBorder="1"/>
    <xf numFmtId="0" fontId="4" fillId="0" borderId="1" xfId="0" applyFont="1" applyBorder="1"/>
    <xf numFmtId="0" fontId="0" fillId="0" borderId="1" xfId="0" applyBorder="1" applyAlignment="1">
      <alignment horizontal="center"/>
    </xf>
    <xf numFmtId="0" fontId="0" fillId="0" borderId="4" xfId="0" applyBorder="1"/>
    <xf numFmtId="0" fontId="5" fillId="0" borderId="4" xfId="0" applyFont="1" applyBorder="1"/>
    <xf numFmtId="0" fontId="0" fillId="0" borderId="4" xfId="0" applyFont="1" applyBorder="1"/>
    <xf numFmtId="0" fontId="3" fillId="0" borderId="1" xfId="0" applyFont="1" applyFill="1" applyBorder="1"/>
    <xf numFmtId="0" fontId="0" fillId="0" borderId="1" xfId="0" applyFill="1" applyBorder="1"/>
    <xf numFmtId="0" fontId="0" fillId="0" borderId="1" xfId="0" applyBorder="1" applyAlignment="1">
      <alignment horizontal="center"/>
    </xf>
    <xf numFmtId="3" fontId="0" fillId="0" borderId="1" xfId="0" applyNumberFormat="1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0" fontId="0" fillId="0" borderId="4" xfId="0" applyFont="1" applyBorder="1" applyAlignment="1">
      <alignment horizontal="left"/>
    </xf>
    <xf numFmtId="0" fontId="0" fillId="0" borderId="1" xfId="0" applyFont="1" applyBorder="1" applyAlignment="1">
      <alignment horizontal="left"/>
    </xf>
    <xf numFmtId="0" fontId="0" fillId="0" borderId="1" xfId="0" applyBorder="1" applyAlignment="1">
      <alignment horizontal="center"/>
    </xf>
    <xf numFmtId="3" fontId="0" fillId="0" borderId="1" xfId="0" applyNumberFormat="1" applyBorder="1"/>
    <xf numFmtId="3" fontId="5" fillId="0" borderId="1" xfId="0" applyNumberFormat="1" applyFont="1" applyBorder="1"/>
    <xf numFmtId="0" fontId="0" fillId="0" borderId="0" xfId="0" applyAlignment="1">
      <alignment horizontal="center"/>
    </xf>
    <xf numFmtId="0" fontId="0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Border="1"/>
    <xf numFmtId="49" fontId="0" fillId="0" borderId="0" xfId="0" applyNumberFormat="1" applyFont="1" applyBorder="1" applyAlignment="1">
      <alignment horizontal="center"/>
    </xf>
    <xf numFmtId="49" fontId="0" fillId="0" borderId="0" xfId="0" applyNumberFormat="1" applyBorder="1" applyAlignment="1">
      <alignment horizontal="center"/>
    </xf>
    <xf numFmtId="49" fontId="0" fillId="0" borderId="0" xfId="0" applyNumberFormat="1" applyFont="1" applyFill="1" applyBorder="1" applyAlignment="1">
      <alignment horizontal="center"/>
    </xf>
    <xf numFmtId="3" fontId="0" fillId="0" borderId="0" xfId="0" applyNumberFormat="1" applyFont="1" applyBorder="1" applyAlignment="1">
      <alignment horizontal="center" vertical="center"/>
    </xf>
    <xf numFmtId="3" fontId="0" fillId="0" borderId="0" xfId="0" applyNumberFormat="1" applyBorder="1" applyAlignment="1">
      <alignment horizontal="center" vertical="center"/>
    </xf>
    <xf numFmtId="3" fontId="5" fillId="0" borderId="0" xfId="0" applyNumberFormat="1" applyFont="1" applyBorder="1" applyAlignment="1">
      <alignment horizontal="center" vertical="center"/>
    </xf>
    <xf numFmtId="0" fontId="5" fillId="0" borderId="0" xfId="0" applyFont="1" applyBorder="1"/>
    <xf numFmtId="3" fontId="5" fillId="0" borderId="0" xfId="0" applyNumberFormat="1" applyFont="1" applyBorder="1" applyAlignment="1">
      <alignment horizontal="center"/>
    </xf>
    <xf numFmtId="3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Fill="1" applyBorder="1" applyAlignment="1">
      <alignment horizontal="center"/>
    </xf>
    <xf numFmtId="3" fontId="0" fillId="0" borderId="0" xfId="0" applyNumberFormat="1" applyBorder="1"/>
    <xf numFmtId="3" fontId="5" fillId="0" borderId="0" xfId="0" applyNumberFormat="1" applyFont="1" applyBorder="1"/>
    <xf numFmtId="0" fontId="0" fillId="0" borderId="0" xfId="0" applyAlignment="1">
      <alignment horizontal="center"/>
    </xf>
    <xf numFmtId="0" fontId="7" fillId="0" borderId="1" xfId="0" applyFont="1" applyBorder="1"/>
    <xf numFmtId="3" fontId="7" fillId="0" borderId="1" xfId="0" applyNumberFormat="1" applyFont="1" applyBorder="1"/>
    <xf numFmtId="0" fontId="0" fillId="0" borderId="1" xfId="0" applyFill="1" applyBorder="1" applyAlignment="1">
      <alignment horizontal="center"/>
    </xf>
    <xf numFmtId="3" fontId="5" fillId="0" borderId="1" xfId="0" applyNumberFormat="1" applyFont="1" applyBorder="1" applyAlignment="1">
      <alignment horizontal="right"/>
    </xf>
    <xf numFmtId="0" fontId="0" fillId="0" borderId="5" xfId="0" applyFont="1" applyBorder="1"/>
    <xf numFmtId="0" fontId="0" fillId="0" borderId="5" xfId="0" applyBorder="1"/>
    <xf numFmtId="0" fontId="0" fillId="0" borderId="5" xfId="0" applyFont="1" applyBorder="1" applyAlignment="1">
      <alignment horizontal="right"/>
    </xf>
    <xf numFmtId="0" fontId="0" fillId="0" borderId="6" xfId="0" applyFont="1" applyBorder="1"/>
    <xf numFmtId="0" fontId="0" fillId="0" borderId="5" xfId="0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8" fillId="0" borderId="8" xfId="0" applyFont="1" applyBorder="1"/>
    <xf numFmtId="0" fontId="2" fillId="0" borderId="1" xfId="0" applyFont="1" applyBorder="1"/>
    <xf numFmtId="3" fontId="2" fillId="0" borderId="1" xfId="0" applyNumberFormat="1" applyFont="1" applyBorder="1"/>
    <xf numFmtId="0" fontId="1" fillId="0" borderId="1" xfId="0" applyFont="1" applyBorder="1"/>
    <xf numFmtId="3" fontId="1" fillId="0" borderId="1" xfId="0" applyNumberFormat="1" applyFont="1" applyBorder="1"/>
    <xf numFmtId="0" fontId="0" fillId="0" borderId="9" xfId="0" applyFont="1" applyBorder="1" applyAlignment="1">
      <alignment horizontal="center"/>
    </xf>
    <xf numFmtId="3" fontId="0" fillId="0" borderId="9" xfId="0" applyNumberFormat="1" applyBorder="1"/>
    <xf numFmtId="3" fontId="0" fillId="0" borderId="9" xfId="0" applyNumberFormat="1" applyFont="1" applyBorder="1"/>
    <xf numFmtId="3" fontId="0" fillId="0" borderId="10" xfId="0" applyNumberFormat="1" applyFont="1" applyBorder="1"/>
    <xf numFmtId="0" fontId="8" fillId="0" borderId="11" xfId="0" applyFont="1" applyBorder="1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4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9" fillId="0" borderId="0" xfId="0" applyFont="1" applyBorder="1" applyAlignment="1">
      <alignment horizontal="right"/>
    </xf>
    <xf numFmtId="0" fontId="8" fillId="0" borderId="0" xfId="0" applyFont="1" applyBorder="1" applyAlignment="1">
      <alignment horizontal="center"/>
    </xf>
    <xf numFmtId="0" fontId="0" fillId="0" borderId="0" xfId="0" applyFont="1" applyBorder="1" applyAlignment="1">
      <alignment horizontal="center"/>
    </xf>
  </cellXfs>
  <cellStyles count="2">
    <cellStyle name="Normál" xfId="0" builtinId="0"/>
    <cellStyle name="Normal_KTRSZJ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8"/>
  <sheetViews>
    <sheetView zoomScaleNormal="100" workbookViewId="0">
      <selection activeCell="C10" sqref="C10"/>
    </sheetView>
  </sheetViews>
  <sheetFormatPr defaultRowHeight="13.2" x14ac:dyDescent="0.25"/>
  <cols>
    <col min="1" max="1" width="6.6640625" customWidth="1"/>
    <col min="2" max="2" width="29" customWidth="1"/>
    <col min="3" max="3" width="8.44140625" customWidth="1"/>
    <col min="4" max="5" width="12.44140625" customWidth="1"/>
    <col min="6" max="1023" width="11.5546875"/>
  </cols>
  <sheetData>
    <row r="1" spans="1:23" x14ac:dyDescent="0.25">
      <c r="A1" s="65" t="s">
        <v>222</v>
      </c>
      <c r="B1" s="65"/>
      <c r="C1" s="65"/>
      <c r="D1" s="65"/>
      <c r="E1" s="65"/>
    </row>
    <row r="2" spans="1:23" x14ac:dyDescent="0.25">
      <c r="A2" s="66" t="s">
        <v>223</v>
      </c>
      <c r="B2" s="66"/>
      <c r="C2" s="66"/>
      <c r="D2" s="66"/>
      <c r="E2" s="66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</row>
    <row r="4" spans="1:23" x14ac:dyDescent="0.25">
      <c r="A4" s="71" t="s">
        <v>108</v>
      </c>
      <c r="B4" s="67" t="s">
        <v>0</v>
      </c>
      <c r="C4" s="69"/>
      <c r="D4" s="68" t="s">
        <v>166</v>
      </c>
      <c r="E4" s="72" t="s">
        <v>167</v>
      </c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7"/>
      <c r="U4" s="28"/>
      <c r="V4" s="29"/>
      <c r="W4" s="28"/>
    </row>
    <row r="5" spans="1:23" x14ac:dyDescent="0.25">
      <c r="A5" s="71"/>
      <c r="B5" s="67"/>
      <c r="C5" s="70"/>
      <c r="D5" s="68"/>
      <c r="E5" s="73"/>
      <c r="F5" s="31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2"/>
      <c r="V5" s="32"/>
      <c r="W5" s="32"/>
    </row>
    <row r="6" spans="1:23" x14ac:dyDescent="0.25">
      <c r="A6" s="8" t="s">
        <v>109</v>
      </c>
      <c r="B6" s="9" t="s">
        <v>2</v>
      </c>
      <c r="C6" s="1" t="s">
        <v>3</v>
      </c>
      <c r="D6" s="15">
        <v>3369</v>
      </c>
      <c r="E6" s="15">
        <v>26166</v>
      </c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4"/>
      <c r="V6" s="29"/>
      <c r="W6" s="29"/>
    </row>
    <row r="7" spans="1:23" x14ac:dyDescent="0.25">
      <c r="A7" s="14" t="s">
        <v>110</v>
      </c>
      <c r="B7" s="9" t="s">
        <v>152</v>
      </c>
      <c r="C7" s="1" t="s">
        <v>153</v>
      </c>
      <c r="D7" s="15"/>
      <c r="E7" s="15">
        <v>51</v>
      </c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4"/>
      <c r="V7" s="29"/>
      <c r="W7" s="29"/>
    </row>
    <row r="8" spans="1:23" x14ac:dyDescent="0.25">
      <c r="A8" s="14" t="s">
        <v>111</v>
      </c>
      <c r="B8" s="9" t="s">
        <v>154</v>
      </c>
      <c r="C8" s="1" t="s">
        <v>155</v>
      </c>
      <c r="D8" s="15"/>
      <c r="E8" s="15">
        <v>353</v>
      </c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4"/>
      <c r="V8" s="29"/>
      <c r="W8" s="29"/>
    </row>
    <row r="9" spans="1:23" x14ac:dyDescent="0.25">
      <c r="A9" s="14" t="s">
        <v>112</v>
      </c>
      <c r="B9" s="9" t="s">
        <v>4</v>
      </c>
      <c r="C9" s="1" t="s">
        <v>5</v>
      </c>
      <c r="D9" s="15">
        <v>5947</v>
      </c>
      <c r="E9" s="17">
        <v>5999</v>
      </c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29"/>
      <c r="W9" s="29"/>
    </row>
    <row r="10" spans="1:23" x14ac:dyDescent="0.25">
      <c r="A10" s="14" t="s">
        <v>113</v>
      </c>
      <c r="B10" s="9" t="s">
        <v>6</v>
      </c>
      <c r="C10" s="1" t="s">
        <v>7</v>
      </c>
      <c r="D10" s="15">
        <v>480</v>
      </c>
      <c r="E10" s="17">
        <v>601</v>
      </c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29"/>
      <c r="W10" s="29"/>
    </row>
    <row r="11" spans="1:23" x14ac:dyDescent="0.25">
      <c r="A11" s="14" t="s">
        <v>114</v>
      </c>
      <c r="B11" s="10" t="s">
        <v>8</v>
      </c>
      <c r="C11" s="2" t="s">
        <v>11</v>
      </c>
      <c r="D11" s="16">
        <f>SUM(D6:D10)</f>
        <v>9796</v>
      </c>
      <c r="E11" s="16">
        <f>SUM(E6:E10)</f>
        <v>33170</v>
      </c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6"/>
      <c r="W11" s="29"/>
    </row>
    <row r="12" spans="1:23" x14ac:dyDescent="0.25">
      <c r="A12" s="14" t="s">
        <v>115</v>
      </c>
      <c r="B12" s="10" t="s">
        <v>9</v>
      </c>
      <c r="C12" s="2" t="s">
        <v>10</v>
      </c>
      <c r="D12" s="16">
        <v>2222</v>
      </c>
      <c r="E12" s="16">
        <v>5469</v>
      </c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6"/>
      <c r="W12" s="29"/>
    </row>
    <row r="13" spans="1:23" x14ac:dyDescent="0.25">
      <c r="A13" s="14" t="s">
        <v>116</v>
      </c>
      <c r="B13" s="9" t="s">
        <v>16</v>
      </c>
      <c r="C13" s="1" t="s">
        <v>12</v>
      </c>
      <c r="D13" s="15">
        <v>117</v>
      </c>
      <c r="E13" s="17">
        <v>117</v>
      </c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29"/>
      <c r="W13" s="29"/>
    </row>
    <row r="14" spans="1:23" x14ac:dyDescent="0.25">
      <c r="A14" s="14" t="s">
        <v>117</v>
      </c>
      <c r="B14" s="9" t="s">
        <v>17</v>
      </c>
      <c r="C14" s="1" t="s">
        <v>13</v>
      </c>
      <c r="D14" s="15">
        <v>2125</v>
      </c>
      <c r="E14" s="17">
        <v>4151</v>
      </c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29"/>
      <c r="W14" s="29"/>
    </row>
    <row r="15" spans="1:23" x14ac:dyDescent="0.25">
      <c r="A15" s="14" t="s">
        <v>118</v>
      </c>
      <c r="B15" s="10" t="s">
        <v>15</v>
      </c>
      <c r="C15" s="2" t="s">
        <v>14</v>
      </c>
      <c r="D15" s="16">
        <f>SUM(D13:D14)</f>
        <v>2242</v>
      </c>
      <c r="E15" s="16">
        <f>SUM(E13:E14)</f>
        <v>4268</v>
      </c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29"/>
      <c r="W15" s="29"/>
    </row>
    <row r="16" spans="1:23" x14ac:dyDescent="0.25">
      <c r="A16" s="14" t="s">
        <v>119</v>
      </c>
      <c r="B16" s="11" t="s">
        <v>22</v>
      </c>
      <c r="C16" s="1" t="s">
        <v>18</v>
      </c>
      <c r="D16" s="17">
        <v>120</v>
      </c>
      <c r="E16" s="17">
        <v>120</v>
      </c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29"/>
      <c r="W16" s="29"/>
    </row>
    <row r="17" spans="1:23" x14ac:dyDescent="0.25">
      <c r="A17" s="14" t="s">
        <v>120</v>
      </c>
      <c r="B17" s="11" t="s">
        <v>23</v>
      </c>
      <c r="C17" s="1" t="s">
        <v>19</v>
      </c>
      <c r="D17" s="17">
        <v>300</v>
      </c>
      <c r="E17" s="17">
        <v>381</v>
      </c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29"/>
      <c r="W17" s="29"/>
    </row>
    <row r="18" spans="1:23" x14ac:dyDescent="0.25">
      <c r="A18" s="14" t="s">
        <v>121</v>
      </c>
      <c r="B18" s="10" t="s">
        <v>21</v>
      </c>
      <c r="C18" s="2" t="s">
        <v>20</v>
      </c>
      <c r="D18" s="16">
        <f>SUM(D16:D17)</f>
        <v>420</v>
      </c>
      <c r="E18" s="16">
        <f>SUM(E16:E17)</f>
        <v>501</v>
      </c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29"/>
      <c r="W18" s="29"/>
    </row>
    <row r="19" spans="1:23" x14ac:dyDescent="0.25">
      <c r="A19" s="14" t="s">
        <v>122</v>
      </c>
      <c r="B19" s="11" t="s">
        <v>31</v>
      </c>
      <c r="C19" s="1" t="s">
        <v>24</v>
      </c>
      <c r="D19" s="17">
        <v>3100</v>
      </c>
      <c r="E19" s="17">
        <v>3100</v>
      </c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29"/>
      <c r="W19" s="29"/>
    </row>
    <row r="20" spans="1:23" x14ac:dyDescent="0.25">
      <c r="A20" s="14" t="s">
        <v>123</v>
      </c>
      <c r="B20" s="11" t="s">
        <v>1</v>
      </c>
      <c r="C20" s="1" t="s">
        <v>25</v>
      </c>
      <c r="D20" s="17">
        <v>5100</v>
      </c>
      <c r="E20" s="17">
        <v>5467</v>
      </c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29"/>
      <c r="W20" s="29"/>
    </row>
    <row r="21" spans="1:23" x14ac:dyDescent="0.25">
      <c r="A21" s="14" t="s">
        <v>124</v>
      </c>
      <c r="B21" s="11" t="s">
        <v>163</v>
      </c>
      <c r="C21" s="1" t="s">
        <v>156</v>
      </c>
      <c r="D21" s="17"/>
      <c r="E21" s="17">
        <v>19</v>
      </c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29"/>
      <c r="W21" s="29"/>
    </row>
    <row r="22" spans="1:23" x14ac:dyDescent="0.25">
      <c r="A22" s="14" t="s">
        <v>125</v>
      </c>
      <c r="B22" s="11" t="s">
        <v>32</v>
      </c>
      <c r="C22" s="1" t="s">
        <v>26</v>
      </c>
      <c r="D22" s="17">
        <v>310</v>
      </c>
      <c r="E22" s="17">
        <v>310</v>
      </c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29"/>
      <c r="W22" s="29"/>
    </row>
    <row r="23" spans="1:23" x14ac:dyDescent="0.25">
      <c r="A23" s="14" t="s">
        <v>126</v>
      </c>
      <c r="B23" s="11" t="s">
        <v>16</v>
      </c>
      <c r="C23" s="1" t="s">
        <v>27</v>
      </c>
      <c r="D23" s="17">
        <v>1160</v>
      </c>
      <c r="E23" s="17">
        <v>1245</v>
      </c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29"/>
      <c r="W23" s="29"/>
    </row>
    <row r="24" spans="1:23" x14ac:dyDescent="0.25">
      <c r="A24" s="14" t="s">
        <v>127</v>
      </c>
      <c r="B24" s="11" t="s">
        <v>33</v>
      </c>
      <c r="C24" s="1" t="s">
        <v>28</v>
      </c>
      <c r="D24" s="17">
        <v>1410</v>
      </c>
      <c r="E24" s="17">
        <v>1416</v>
      </c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29"/>
      <c r="W24" s="29"/>
    </row>
    <row r="25" spans="1:23" x14ac:dyDescent="0.25">
      <c r="A25" s="14" t="s">
        <v>128</v>
      </c>
      <c r="B25" s="10" t="s">
        <v>30</v>
      </c>
      <c r="C25" s="2" t="s">
        <v>29</v>
      </c>
      <c r="D25" s="16">
        <f>SUM(D19:D24)</f>
        <v>11080</v>
      </c>
      <c r="E25" s="16">
        <f>SUM(E19:E24)</f>
        <v>11557</v>
      </c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29"/>
      <c r="W25" s="29"/>
    </row>
    <row r="26" spans="1:23" x14ac:dyDescent="0.25">
      <c r="A26" s="14" t="s">
        <v>129</v>
      </c>
      <c r="B26" s="11" t="s">
        <v>35</v>
      </c>
      <c r="C26" s="1" t="s">
        <v>34</v>
      </c>
      <c r="D26" s="17">
        <v>20</v>
      </c>
      <c r="E26" s="17">
        <v>67</v>
      </c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29"/>
      <c r="W26" s="29"/>
    </row>
    <row r="27" spans="1:23" x14ac:dyDescent="0.25">
      <c r="A27" s="14" t="s">
        <v>130</v>
      </c>
      <c r="B27" s="10" t="s">
        <v>36</v>
      </c>
      <c r="C27" s="2" t="s">
        <v>37</v>
      </c>
      <c r="D27" s="16">
        <f>SUM(D26)</f>
        <v>20</v>
      </c>
      <c r="E27" s="16">
        <f>SUM(E26)</f>
        <v>67</v>
      </c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29"/>
      <c r="W27" s="29"/>
    </row>
    <row r="28" spans="1:23" x14ac:dyDescent="0.25">
      <c r="A28" s="14" t="s">
        <v>131</v>
      </c>
      <c r="B28" s="11" t="s">
        <v>38</v>
      </c>
      <c r="C28" s="1" t="s">
        <v>39</v>
      </c>
      <c r="D28" s="17">
        <v>3758</v>
      </c>
      <c r="E28" s="17">
        <v>4394</v>
      </c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29"/>
      <c r="W28" s="29"/>
    </row>
    <row r="29" spans="1:23" x14ac:dyDescent="0.25">
      <c r="A29" s="14" t="s">
        <v>132</v>
      </c>
      <c r="B29" s="11" t="s">
        <v>43</v>
      </c>
      <c r="C29" s="1" t="s">
        <v>40</v>
      </c>
      <c r="D29" s="17">
        <v>400</v>
      </c>
      <c r="E29" s="17">
        <v>518</v>
      </c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29"/>
      <c r="W29" s="29"/>
    </row>
    <row r="30" spans="1:23" x14ac:dyDescent="0.25">
      <c r="A30" s="14" t="s">
        <v>133</v>
      </c>
      <c r="B30" s="11" t="s">
        <v>44</v>
      </c>
      <c r="C30" s="1" t="s">
        <v>41</v>
      </c>
      <c r="D30" s="17">
        <v>400</v>
      </c>
      <c r="E30" s="17">
        <v>739</v>
      </c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29"/>
      <c r="W30" s="29"/>
    </row>
    <row r="31" spans="1:23" x14ac:dyDescent="0.25">
      <c r="A31" s="14" t="s">
        <v>134</v>
      </c>
      <c r="B31" s="10" t="s">
        <v>45</v>
      </c>
      <c r="C31" s="2" t="s">
        <v>42</v>
      </c>
      <c r="D31" s="16">
        <f>SUM(D28:D30)</f>
        <v>4558</v>
      </c>
      <c r="E31" s="16">
        <f>SUM(E28:E30)</f>
        <v>5651</v>
      </c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29"/>
      <c r="W31" s="29"/>
    </row>
    <row r="32" spans="1:23" x14ac:dyDescent="0.25">
      <c r="A32" s="14" t="s">
        <v>135</v>
      </c>
      <c r="B32" s="10" t="s">
        <v>47</v>
      </c>
      <c r="C32" s="2" t="s">
        <v>46</v>
      </c>
      <c r="D32" s="16">
        <f>SUM(D31,D27,D25,D18,D15)</f>
        <v>18320</v>
      </c>
      <c r="E32" s="16">
        <f>SUM(E31,E27,E25,E18,E15)</f>
        <v>22044</v>
      </c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29"/>
      <c r="W32" s="29"/>
    </row>
    <row r="33" spans="1:23" x14ac:dyDescent="0.25">
      <c r="A33" s="14" t="s">
        <v>136</v>
      </c>
      <c r="B33" s="10" t="s">
        <v>48</v>
      </c>
      <c r="C33" s="2" t="s">
        <v>49</v>
      </c>
      <c r="D33" s="18">
        <v>5446</v>
      </c>
      <c r="E33" s="18">
        <v>7087</v>
      </c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8"/>
      <c r="W33" s="29"/>
    </row>
    <row r="34" spans="1:23" x14ac:dyDescent="0.25">
      <c r="A34" s="14" t="s">
        <v>137</v>
      </c>
      <c r="B34" s="20" t="s">
        <v>158</v>
      </c>
      <c r="C34" s="21" t="s">
        <v>157</v>
      </c>
      <c r="D34" s="15"/>
      <c r="E34" s="15">
        <v>45</v>
      </c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8"/>
      <c r="W34" s="29"/>
    </row>
    <row r="35" spans="1:23" x14ac:dyDescent="0.25">
      <c r="A35" s="14" t="s">
        <v>138</v>
      </c>
      <c r="B35" s="11" t="s">
        <v>50</v>
      </c>
      <c r="C35" s="3" t="s">
        <v>52</v>
      </c>
      <c r="D35" s="15">
        <v>2259</v>
      </c>
      <c r="E35" s="19">
        <v>2459</v>
      </c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29"/>
    </row>
    <row r="36" spans="1:23" x14ac:dyDescent="0.25">
      <c r="A36" s="14" t="s">
        <v>139</v>
      </c>
      <c r="B36" s="11" t="s">
        <v>51</v>
      </c>
      <c r="C36" s="3" t="s">
        <v>53</v>
      </c>
      <c r="D36" s="15">
        <v>1300</v>
      </c>
      <c r="E36" s="19">
        <v>1300</v>
      </c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29"/>
    </row>
    <row r="37" spans="1:23" x14ac:dyDescent="0.25">
      <c r="A37" s="14" t="s">
        <v>140</v>
      </c>
      <c r="B37" s="11" t="s">
        <v>54</v>
      </c>
      <c r="C37" s="3" t="s">
        <v>55</v>
      </c>
      <c r="D37" s="15">
        <v>1214</v>
      </c>
      <c r="E37" s="19">
        <v>895</v>
      </c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29"/>
    </row>
    <row r="38" spans="1:23" x14ac:dyDescent="0.25">
      <c r="A38" s="14" t="s">
        <v>141</v>
      </c>
      <c r="B38" s="10" t="s">
        <v>56</v>
      </c>
      <c r="C38" s="2" t="s">
        <v>57</v>
      </c>
      <c r="D38" s="16">
        <f>SUM(D34:D37)</f>
        <v>4773</v>
      </c>
      <c r="E38" s="16">
        <f>SUM(E34:E37)</f>
        <v>4699</v>
      </c>
      <c r="F38" s="35"/>
      <c r="G38" s="35"/>
      <c r="H38" s="35"/>
      <c r="I38" s="35"/>
      <c r="J38" s="35"/>
      <c r="K38" s="35"/>
      <c r="L38" s="35"/>
      <c r="M38" s="35"/>
      <c r="N38" s="35"/>
      <c r="O38" s="37"/>
      <c r="P38" s="37"/>
      <c r="Q38" s="37"/>
      <c r="R38" s="37"/>
      <c r="S38" s="37"/>
      <c r="T38" s="37"/>
      <c r="U38" s="37"/>
      <c r="V38" s="37"/>
      <c r="W38" s="29"/>
    </row>
    <row r="39" spans="1:23" x14ac:dyDescent="0.25">
      <c r="A39" s="14" t="s">
        <v>142</v>
      </c>
      <c r="B39" s="11" t="s">
        <v>58</v>
      </c>
      <c r="C39" s="3" t="s">
        <v>59</v>
      </c>
      <c r="D39" s="19">
        <v>18730</v>
      </c>
      <c r="E39" s="19">
        <v>15327</v>
      </c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29"/>
    </row>
    <row r="40" spans="1:23" x14ac:dyDescent="0.25">
      <c r="A40" s="14" t="s">
        <v>143</v>
      </c>
      <c r="B40" s="11" t="s">
        <v>60</v>
      </c>
      <c r="C40" s="3" t="s">
        <v>61</v>
      </c>
      <c r="D40" s="19">
        <v>1751</v>
      </c>
      <c r="E40" s="19">
        <v>2246</v>
      </c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29"/>
    </row>
    <row r="41" spans="1:23" x14ac:dyDescent="0.25">
      <c r="A41" s="14" t="s">
        <v>144</v>
      </c>
      <c r="B41" s="11" t="s">
        <v>62</v>
      </c>
      <c r="C41" s="3" t="s">
        <v>63</v>
      </c>
      <c r="D41" s="19">
        <v>5138</v>
      </c>
      <c r="E41" s="19">
        <v>4792</v>
      </c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29"/>
    </row>
    <row r="42" spans="1:23" x14ac:dyDescent="0.25">
      <c r="A42" s="14" t="s">
        <v>145</v>
      </c>
      <c r="B42" s="10" t="s">
        <v>64</v>
      </c>
      <c r="C42" s="2" t="s">
        <v>65</v>
      </c>
      <c r="D42" s="18">
        <f>SUM(D39:D41)</f>
        <v>25619</v>
      </c>
      <c r="E42" s="18">
        <f>SUM(E39:E41)</f>
        <v>22365</v>
      </c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8"/>
      <c r="W42" s="29"/>
    </row>
    <row r="43" spans="1:23" x14ac:dyDescent="0.25">
      <c r="A43" s="14" t="s">
        <v>146</v>
      </c>
      <c r="B43" s="11" t="s">
        <v>66</v>
      </c>
      <c r="C43" s="3" t="s">
        <v>67</v>
      </c>
      <c r="D43" s="19">
        <v>1197</v>
      </c>
      <c r="E43" s="19">
        <v>4600</v>
      </c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29"/>
    </row>
    <row r="44" spans="1:23" x14ac:dyDescent="0.25">
      <c r="A44" s="14" t="s">
        <v>147</v>
      </c>
      <c r="B44" s="11" t="s">
        <v>68</v>
      </c>
      <c r="C44" s="3" t="s">
        <v>69</v>
      </c>
      <c r="D44" s="19">
        <v>315</v>
      </c>
      <c r="E44" s="19">
        <v>795</v>
      </c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29"/>
    </row>
    <row r="45" spans="1:23" x14ac:dyDescent="0.25">
      <c r="A45" s="14" t="s">
        <v>159</v>
      </c>
      <c r="B45" s="10" t="s">
        <v>70</v>
      </c>
      <c r="C45" s="2" t="s">
        <v>71</v>
      </c>
      <c r="D45" s="18">
        <f>SUM(D43:D44)</f>
        <v>1512</v>
      </c>
      <c r="E45" s="18">
        <f>SUM(E43:E44)</f>
        <v>5395</v>
      </c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8"/>
      <c r="W45" s="29"/>
    </row>
    <row r="46" spans="1:23" x14ac:dyDescent="0.25">
      <c r="A46" s="14" t="s">
        <v>160</v>
      </c>
      <c r="B46" s="10" t="s">
        <v>148</v>
      </c>
      <c r="C46" s="2" t="s">
        <v>164</v>
      </c>
      <c r="D46" s="18">
        <f>SUM(D11,D12,D32,D33,D38,D42,D45)</f>
        <v>67688</v>
      </c>
      <c r="E46" s="18">
        <f>SUM(E11,E12,E32,E33,E38,E42,E45)</f>
        <v>100229</v>
      </c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</row>
    <row r="47" spans="1:23" x14ac:dyDescent="0.25">
      <c r="A47" s="14" t="s">
        <v>161</v>
      </c>
      <c r="B47" s="12" t="s">
        <v>149</v>
      </c>
      <c r="C47" s="13" t="s">
        <v>150</v>
      </c>
      <c r="D47" s="19">
        <v>1150</v>
      </c>
      <c r="E47" s="19">
        <v>2111</v>
      </c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29"/>
    </row>
    <row r="48" spans="1:23" x14ac:dyDescent="0.25">
      <c r="A48" s="14" t="s">
        <v>162</v>
      </c>
      <c r="B48" s="2" t="s">
        <v>151</v>
      </c>
      <c r="C48" s="2"/>
      <c r="D48" s="18">
        <f>SUM(D46:D47)</f>
        <v>68838</v>
      </c>
      <c r="E48" s="18">
        <f>SUM(E46:E47)</f>
        <v>102340</v>
      </c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</row>
  </sheetData>
  <mergeCells count="7">
    <mergeCell ref="A1:E1"/>
    <mergeCell ref="A2:E2"/>
    <mergeCell ref="B4:B5"/>
    <mergeCell ref="D4:D5"/>
    <mergeCell ref="C4:C5"/>
    <mergeCell ref="A4:A5"/>
    <mergeCell ref="E4:E5"/>
  </mergeCells>
  <pageMargins left="0.78740157480314965" right="0.78740157480314965" top="1.0629921259842521" bottom="1.0629921259842521" header="0.78740157480314965" footer="0.78740157480314965"/>
  <pageSetup paperSize="9" orientation="portrait" useFirstPageNumber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7"/>
  <sheetViews>
    <sheetView workbookViewId="0">
      <selection activeCell="C3" sqref="C3"/>
    </sheetView>
  </sheetViews>
  <sheetFormatPr defaultRowHeight="13.2" x14ac:dyDescent="0.25"/>
  <cols>
    <col min="1" max="1" width="7.109375" customWidth="1"/>
    <col min="2" max="2" width="27.44140625" customWidth="1"/>
    <col min="3" max="3" width="9.88671875" customWidth="1"/>
    <col min="4" max="5" width="12.33203125" customWidth="1"/>
    <col min="6" max="13" width="11.5546875" customWidth="1"/>
  </cols>
  <sheetData>
    <row r="1" spans="1:22" x14ac:dyDescent="0.25">
      <c r="A1" s="65" t="s">
        <v>224</v>
      </c>
      <c r="B1" s="65"/>
      <c r="C1" s="65"/>
      <c r="D1" s="65"/>
      <c r="E1" s="65"/>
    </row>
    <row r="2" spans="1:22" x14ac:dyDescent="0.25">
      <c r="A2" s="66" t="s">
        <v>219</v>
      </c>
      <c r="B2" s="66"/>
      <c r="C2" s="66"/>
      <c r="D2" s="66"/>
      <c r="E2" s="66"/>
      <c r="F2" s="25"/>
      <c r="G2" s="25"/>
      <c r="H2" s="25"/>
      <c r="I2" s="25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</row>
    <row r="4" spans="1:22" x14ac:dyDescent="0.25">
      <c r="A4" s="74" t="s">
        <v>108</v>
      </c>
      <c r="B4" s="68" t="s">
        <v>72</v>
      </c>
      <c r="C4" s="76"/>
      <c r="D4" s="76" t="s">
        <v>166</v>
      </c>
      <c r="E4" s="69" t="s">
        <v>168</v>
      </c>
      <c r="F4" s="39"/>
      <c r="G4" s="39"/>
      <c r="H4" s="39"/>
      <c r="I4" s="39"/>
      <c r="J4" s="40"/>
      <c r="K4" s="29"/>
      <c r="L4" s="29"/>
      <c r="M4" s="29"/>
    </row>
    <row r="5" spans="1:22" x14ac:dyDescent="0.25">
      <c r="A5" s="75"/>
      <c r="B5" s="68"/>
      <c r="C5" s="76"/>
      <c r="D5" s="76"/>
      <c r="E5" s="70"/>
      <c r="F5" s="31"/>
      <c r="G5" s="31"/>
      <c r="H5" s="31"/>
      <c r="I5" s="31"/>
      <c r="J5" s="39"/>
      <c r="K5" s="31"/>
      <c r="L5" s="29"/>
      <c r="M5" s="29"/>
    </row>
    <row r="6" spans="1:22" x14ac:dyDescent="0.25">
      <c r="A6" s="5" t="s">
        <v>109</v>
      </c>
      <c r="B6" s="1" t="s">
        <v>79</v>
      </c>
      <c r="C6" s="1" t="s">
        <v>73</v>
      </c>
      <c r="D6" s="23">
        <v>16403</v>
      </c>
      <c r="E6" s="23">
        <v>16415</v>
      </c>
      <c r="F6" s="41"/>
      <c r="G6" s="41"/>
      <c r="H6" s="41"/>
      <c r="I6" s="41"/>
      <c r="J6" s="41"/>
      <c r="K6" s="41"/>
      <c r="L6" s="29"/>
      <c r="M6" s="29"/>
    </row>
    <row r="7" spans="1:22" x14ac:dyDescent="0.25">
      <c r="A7" s="5" t="s">
        <v>110</v>
      </c>
      <c r="B7" s="1" t="s">
        <v>80</v>
      </c>
      <c r="C7" s="1" t="s">
        <v>74</v>
      </c>
      <c r="D7" s="23">
        <v>11078</v>
      </c>
      <c r="E7" s="23">
        <v>11940</v>
      </c>
      <c r="F7" s="41"/>
      <c r="G7" s="41"/>
      <c r="H7" s="41"/>
      <c r="I7" s="41"/>
      <c r="J7" s="41"/>
      <c r="K7" s="41"/>
      <c r="L7" s="29"/>
      <c r="M7" s="29"/>
    </row>
    <row r="8" spans="1:22" x14ac:dyDescent="0.25">
      <c r="A8" s="5" t="s">
        <v>111</v>
      </c>
      <c r="B8" s="1" t="s">
        <v>81</v>
      </c>
      <c r="C8" s="1" t="s">
        <v>75</v>
      </c>
      <c r="D8" s="23">
        <v>1214</v>
      </c>
      <c r="E8" s="23">
        <v>1214</v>
      </c>
      <c r="F8" s="41"/>
      <c r="G8" s="41"/>
      <c r="H8" s="41"/>
      <c r="I8" s="41"/>
      <c r="J8" s="41"/>
      <c r="K8" s="41"/>
      <c r="L8" s="29"/>
      <c r="M8" s="29"/>
    </row>
    <row r="9" spans="1:22" x14ac:dyDescent="0.25">
      <c r="A9" s="5" t="s">
        <v>112</v>
      </c>
      <c r="B9" s="1" t="s">
        <v>82</v>
      </c>
      <c r="C9" s="1" t="s">
        <v>76</v>
      </c>
      <c r="D9" s="23"/>
      <c r="E9" s="23">
        <v>1128</v>
      </c>
      <c r="F9" s="41"/>
      <c r="G9" s="41"/>
      <c r="H9" s="41"/>
      <c r="I9" s="41"/>
      <c r="J9" s="41"/>
      <c r="K9" s="41"/>
      <c r="L9" s="29"/>
      <c r="M9" s="29"/>
    </row>
    <row r="10" spans="1:22" x14ac:dyDescent="0.25">
      <c r="A10" s="22" t="s">
        <v>113</v>
      </c>
      <c r="B10" s="1" t="s">
        <v>171</v>
      </c>
      <c r="C10" s="1" t="s">
        <v>78</v>
      </c>
      <c r="D10" s="23">
        <v>2891</v>
      </c>
      <c r="E10" s="23">
        <v>32986</v>
      </c>
      <c r="F10" s="41"/>
      <c r="G10" s="41"/>
      <c r="H10" s="41"/>
      <c r="I10" s="41"/>
      <c r="J10" s="41"/>
      <c r="K10" s="41"/>
      <c r="L10" s="29"/>
      <c r="M10" s="29"/>
    </row>
    <row r="11" spans="1:22" x14ac:dyDescent="0.25">
      <c r="A11" s="22" t="s">
        <v>114</v>
      </c>
      <c r="B11" s="2" t="s">
        <v>91</v>
      </c>
      <c r="C11" s="2" t="s">
        <v>77</v>
      </c>
      <c r="D11" s="24">
        <f>SUM(D6:D10)</f>
        <v>31586</v>
      </c>
      <c r="E11" s="24">
        <f>SUM(E6:E10)</f>
        <v>63683</v>
      </c>
      <c r="F11" s="42"/>
      <c r="G11" s="42"/>
      <c r="H11" s="42"/>
      <c r="I11" s="42"/>
      <c r="J11" s="42"/>
      <c r="K11" s="42"/>
      <c r="L11" s="42"/>
      <c r="M11" s="42"/>
    </row>
    <row r="12" spans="1:22" x14ac:dyDescent="0.25">
      <c r="A12" s="22" t="s">
        <v>115</v>
      </c>
      <c r="B12" s="1" t="s">
        <v>83</v>
      </c>
      <c r="C12" s="1" t="s">
        <v>84</v>
      </c>
      <c r="D12" s="23">
        <v>4250</v>
      </c>
      <c r="E12" s="23">
        <v>4250</v>
      </c>
      <c r="F12" s="41"/>
      <c r="G12" s="41"/>
      <c r="H12" s="41"/>
      <c r="I12" s="41"/>
      <c r="J12" s="41"/>
      <c r="K12" s="41"/>
      <c r="L12" s="29"/>
      <c r="M12" s="29"/>
    </row>
    <row r="13" spans="1:22" x14ac:dyDescent="0.25">
      <c r="A13" s="22" t="s">
        <v>116</v>
      </c>
      <c r="B13" s="1" t="s">
        <v>85</v>
      </c>
      <c r="C13" s="1" t="s">
        <v>86</v>
      </c>
      <c r="D13" s="23">
        <v>1200</v>
      </c>
      <c r="E13" s="23">
        <v>1200</v>
      </c>
      <c r="F13" s="41"/>
      <c r="G13" s="41"/>
      <c r="H13" s="41"/>
      <c r="I13" s="41"/>
      <c r="J13" s="41"/>
      <c r="K13" s="41"/>
      <c r="L13" s="29"/>
      <c r="M13" s="29"/>
    </row>
    <row r="14" spans="1:22" x14ac:dyDescent="0.25">
      <c r="A14" s="22" t="s">
        <v>117</v>
      </c>
      <c r="B14" s="1" t="s">
        <v>87</v>
      </c>
      <c r="C14" s="1" t="s">
        <v>88</v>
      </c>
      <c r="D14" s="23"/>
      <c r="E14" s="23"/>
      <c r="F14" s="41"/>
      <c r="G14" s="41"/>
      <c r="H14" s="41"/>
      <c r="I14" s="41"/>
      <c r="J14" s="41"/>
      <c r="K14" s="41"/>
      <c r="L14" s="29"/>
      <c r="M14" s="29"/>
    </row>
    <row r="15" spans="1:22" x14ac:dyDescent="0.25">
      <c r="A15" s="22" t="s">
        <v>118</v>
      </c>
      <c r="B15" s="2" t="s">
        <v>89</v>
      </c>
      <c r="C15" s="2" t="s">
        <v>90</v>
      </c>
      <c r="D15" s="24">
        <f>SUM(D12:D14)</f>
        <v>5450</v>
      </c>
      <c r="E15" s="24">
        <f>SUM(E12:E14)</f>
        <v>5450</v>
      </c>
      <c r="F15" s="42"/>
      <c r="G15" s="42"/>
      <c r="H15" s="42"/>
      <c r="I15" s="42"/>
      <c r="J15" s="42"/>
      <c r="K15" s="42"/>
      <c r="L15" s="42"/>
      <c r="M15" s="42"/>
    </row>
    <row r="16" spans="1:22" x14ac:dyDescent="0.25">
      <c r="A16" s="22" t="s">
        <v>119</v>
      </c>
      <c r="B16" s="1" t="s">
        <v>92</v>
      </c>
      <c r="C16" s="1" t="s">
        <v>93</v>
      </c>
      <c r="D16" s="23">
        <v>200</v>
      </c>
      <c r="E16" s="23">
        <v>200</v>
      </c>
      <c r="F16" s="41"/>
      <c r="G16" s="41"/>
      <c r="H16" s="41"/>
      <c r="I16" s="41"/>
      <c r="J16" s="41"/>
      <c r="K16" s="41"/>
      <c r="L16" s="29"/>
      <c r="M16" s="29"/>
    </row>
    <row r="17" spans="1:13" x14ac:dyDescent="0.25">
      <c r="A17" s="22" t="s">
        <v>120</v>
      </c>
      <c r="B17" s="1" t="s">
        <v>94</v>
      </c>
      <c r="C17" s="1" t="s">
        <v>95</v>
      </c>
      <c r="D17" s="23">
        <v>2103</v>
      </c>
      <c r="E17" s="23">
        <v>2103</v>
      </c>
      <c r="F17" s="41"/>
      <c r="G17" s="41"/>
      <c r="H17" s="41"/>
      <c r="I17" s="41"/>
      <c r="J17" s="41"/>
      <c r="K17" s="41"/>
      <c r="L17" s="29"/>
      <c r="M17" s="29"/>
    </row>
    <row r="18" spans="1:13" x14ac:dyDescent="0.25">
      <c r="A18" s="22" t="s">
        <v>121</v>
      </c>
      <c r="B18" s="1" t="s">
        <v>96</v>
      </c>
      <c r="C18" s="1" t="s">
        <v>97</v>
      </c>
      <c r="D18" s="23">
        <v>400</v>
      </c>
      <c r="E18" s="23">
        <v>400</v>
      </c>
      <c r="F18" s="41"/>
      <c r="G18" s="41"/>
      <c r="H18" s="41"/>
      <c r="I18" s="41"/>
      <c r="J18" s="41"/>
      <c r="K18" s="41"/>
      <c r="L18" s="29"/>
      <c r="M18" s="29"/>
    </row>
    <row r="19" spans="1:13" x14ac:dyDescent="0.25">
      <c r="A19" s="22" t="s">
        <v>122</v>
      </c>
      <c r="B19" s="1" t="s">
        <v>98</v>
      </c>
      <c r="C19" s="1" t="s">
        <v>99</v>
      </c>
      <c r="D19" s="23">
        <v>150</v>
      </c>
      <c r="E19" s="23">
        <v>268</v>
      </c>
      <c r="F19" s="41"/>
      <c r="G19" s="41"/>
      <c r="H19" s="41"/>
      <c r="I19" s="41"/>
      <c r="J19" s="41"/>
      <c r="K19" s="41"/>
      <c r="L19" s="29"/>
      <c r="M19" s="29"/>
    </row>
    <row r="20" spans="1:13" x14ac:dyDescent="0.25">
      <c r="A20" s="22" t="s">
        <v>123</v>
      </c>
      <c r="B20" s="1" t="s">
        <v>100</v>
      </c>
      <c r="C20" s="1" t="s">
        <v>101</v>
      </c>
      <c r="D20" s="23"/>
      <c r="E20" s="23"/>
      <c r="F20" s="41"/>
      <c r="G20" s="41"/>
      <c r="H20" s="41"/>
      <c r="I20" s="41"/>
      <c r="J20" s="41"/>
      <c r="K20" s="41"/>
      <c r="L20" s="29"/>
      <c r="M20" s="29"/>
    </row>
    <row r="21" spans="1:13" x14ac:dyDescent="0.25">
      <c r="A21" s="22" t="s">
        <v>124</v>
      </c>
      <c r="B21" s="1" t="s">
        <v>169</v>
      </c>
      <c r="C21" s="1" t="s">
        <v>165</v>
      </c>
      <c r="D21" s="23"/>
      <c r="E21" s="23"/>
      <c r="F21" s="41"/>
      <c r="G21" s="41"/>
      <c r="H21" s="41"/>
      <c r="I21" s="41"/>
      <c r="J21" s="41"/>
      <c r="K21" s="41"/>
      <c r="L21" s="29"/>
      <c r="M21" s="29"/>
    </row>
    <row r="22" spans="1:13" x14ac:dyDescent="0.25">
      <c r="A22" s="22" t="s">
        <v>125</v>
      </c>
      <c r="B22" s="1" t="s">
        <v>51</v>
      </c>
      <c r="C22" s="1" t="s">
        <v>102</v>
      </c>
      <c r="D22" s="23"/>
      <c r="E22" s="23"/>
      <c r="F22" s="41"/>
      <c r="G22" s="41"/>
      <c r="H22" s="41"/>
      <c r="I22" s="41"/>
      <c r="J22" s="41"/>
      <c r="K22" s="41"/>
      <c r="L22" s="29"/>
      <c r="M22" s="29"/>
    </row>
    <row r="23" spans="1:13" x14ac:dyDescent="0.25">
      <c r="A23" s="22" t="s">
        <v>126</v>
      </c>
      <c r="B23" s="2" t="s">
        <v>103</v>
      </c>
      <c r="C23" s="2" t="s">
        <v>104</v>
      </c>
      <c r="D23" s="24">
        <f>SUM(D16:D22)</f>
        <v>2853</v>
      </c>
      <c r="E23" s="24">
        <f>SUM(E16:E22)</f>
        <v>2971</v>
      </c>
      <c r="F23" s="42"/>
      <c r="G23" s="42"/>
      <c r="H23" s="42"/>
      <c r="I23" s="42"/>
      <c r="J23" s="42"/>
      <c r="K23" s="42"/>
      <c r="L23" s="42"/>
      <c r="M23" s="42"/>
    </row>
    <row r="24" spans="1:13" x14ac:dyDescent="0.25">
      <c r="A24" s="22" t="s">
        <v>127</v>
      </c>
      <c r="B24" s="6" t="s">
        <v>170</v>
      </c>
      <c r="C24" s="2"/>
      <c r="D24" s="24">
        <f>SUM(D23,D15,D11)</f>
        <v>39889</v>
      </c>
      <c r="E24" s="24">
        <f>SUM(E23,E15,E11)</f>
        <v>72104</v>
      </c>
      <c r="F24" s="42"/>
      <c r="G24" s="42"/>
      <c r="H24" s="42"/>
      <c r="I24" s="42"/>
      <c r="J24" s="42"/>
      <c r="K24" s="42"/>
      <c r="L24" s="42"/>
      <c r="M24" s="42"/>
    </row>
    <row r="25" spans="1:13" x14ac:dyDescent="0.25">
      <c r="A25" s="22" t="s">
        <v>128</v>
      </c>
      <c r="B25" s="7" t="s">
        <v>105</v>
      </c>
      <c r="C25" s="1" t="s">
        <v>106</v>
      </c>
      <c r="D25" s="23">
        <v>28949</v>
      </c>
      <c r="E25" s="23">
        <v>30236</v>
      </c>
      <c r="F25" s="41"/>
      <c r="G25" s="41"/>
      <c r="H25" s="41"/>
      <c r="I25" s="41"/>
      <c r="J25" s="41"/>
      <c r="K25" s="41"/>
      <c r="L25" s="29"/>
      <c r="M25" s="29"/>
    </row>
    <row r="26" spans="1:13" x14ac:dyDescent="0.25">
      <c r="A26" s="22" t="s">
        <v>129</v>
      </c>
      <c r="B26" s="2" t="s">
        <v>107</v>
      </c>
      <c r="C26" s="2"/>
      <c r="D26" s="24">
        <f>SUM(D24:D25)</f>
        <v>68838</v>
      </c>
      <c r="E26" s="24">
        <f>SUM(E24:E25)</f>
        <v>102340</v>
      </c>
      <c r="F26" s="42"/>
      <c r="G26" s="42"/>
      <c r="H26" s="42"/>
      <c r="I26" s="42"/>
      <c r="J26" s="42"/>
      <c r="K26" s="42"/>
      <c r="L26" s="42"/>
      <c r="M26" s="42"/>
    </row>
    <row r="27" spans="1:13" x14ac:dyDescent="0.25">
      <c r="F27" s="29"/>
      <c r="G27" s="29"/>
      <c r="H27" s="29"/>
      <c r="I27" s="29"/>
      <c r="J27" s="29"/>
      <c r="K27" s="29"/>
      <c r="L27" s="29"/>
      <c r="M27" s="29"/>
    </row>
  </sheetData>
  <mergeCells count="7">
    <mergeCell ref="A1:E1"/>
    <mergeCell ref="A2:E2"/>
    <mergeCell ref="A4:A5"/>
    <mergeCell ref="B4:B5"/>
    <mergeCell ref="C4:C5"/>
    <mergeCell ref="D4:D5"/>
    <mergeCell ref="E4:E5"/>
  </mergeCells>
  <pageMargins left="0.7" right="0.7" top="0.75" bottom="0.75" header="0.3" footer="0.3"/>
  <pageSetup paperSize="9" orientation="portrait" horizontalDpi="120" verticalDpi="72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5"/>
  <sheetViews>
    <sheetView topLeftCell="A22" workbookViewId="0">
      <selection activeCell="D17" sqref="D17"/>
    </sheetView>
  </sheetViews>
  <sheetFormatPr defaultRowHeight="13.2" x14ac:dyDescent="0.25"/>
  <cols>
    <col min="1" max="1" width="4.88671875" customWidth="1"/>
    <col min="2" max="2" width="45.88671875" customWidth="1"/>
    <col min="3" max="3" width="8.44140625" customWidth="1"/>
    <col min="4" max="4" width="11.88671875" customWidth="1"/>
    <col min="5" max="5" width="11.109375" customWidth="1"/>
  </cols>
  <sheetData>
    <row r="1" spans="1:5" x14ac:dyDescent="0.25">
      <c r="A1" s="65" t="s">
        <v>225</v>
      </c>
      <c r="B1" s="65"/>
      <c r="C1" s="65"/>
      <c r="D1" s="65"/>
      <c r="E1" s="65"/>
    </row>
    <row r="3" spans="1:5" x14ac:dyDescent="0.25">
      <c r="A3" s="66" t="s">
        <v>220</v>
      </c>
      <c r="B3" s="66"/>
      <c r="C3" s="66"/>
      <c r="D3" s="66"/>
      <c r="E3" s="66"/>
    </row>
    <row r="5" spans="1:5" x14ac:dyDescent="0.25">
      <c r="A5" s="1" t="s">
        <v>108</v>
      </c>
      <c r="B5" s="1" t="s">
        <v>172</v>
      </c>
      <c r="C5" s="1" t="s">
        <v>181</v>
      </c>
      <c r="D5" s="22" t="s">
        <v>166</v>
      </c>
      <c r="E5" s="22" t="s">
        <v>168</v>
      </c>
    </row>
    <row r="6" spans="1:5" x14ac:dyDescent="0.25">
      <c r="A6" s="22" t="s">
        <v>193</v>
      </c>
      <c r="B6" s="2" t="s">
        <v>183</v>
      </c>
      <c r="C6" s="2" t="s">
        <v>182</v>
      </c>
      <c r="D6" s="47">
        <f>SUM(D7:D12)</f>
        <v>18730</v>
      </c>
      <c r="E6" s="47">
        <f>SUM(E7:E12)</f>
        <v>15327</v>
      </c>
    </row>
    <row r="7" spans="1:5" x14ac:dyDescent="0.25">
      <c r="A7" s="22" t="s">
        <v>109</v>
      </c>
      <c r="B7" s="1" t="s">
        <v>178</v>
      </c>
      <c r="C7" s="1"/>
      <c r="D7" s="23">
        <v>620</v>
      </c>
      <c r="E7" s="23">
        <v>620</v>
      </c>
    </row>
    <row r="8" spans="1:5" x14ac:dyDescent="0.25">
      <c r="A8" s="22" t="s">
        <v>110</v>
      </c>
      <c r="B8" s="1" t="s">
        <v>179</v>
      </c>
      <c r="C8" s="1"/>
      <c r="D8" s="23">
        <v>14180</v>
      </c>
      <c r="E8" s="23">
        <v>13127</v>
      </c>
    </row>
    <row r="9" spans="1:5" x14ac:dyDescent="0.25">
      <c r="A9" s="22" t="s">
        <v>111</v>
      </c>
      <c r="B9" s="1" t="s">
        <v>180</v>
      </c>
      <c r="C9" s="1"/>
      <c r="D9" s="23">
        <v>800</v>
      </c>
      <c r="E9" s="23">
        <v>800</v>
      </c>
    </row>
    <row r="10" spans="1:5" ht="14.4" x14ac:dyDescent="0.3">
      <c r="A10" s="22" t="s">
        <v>112</v>
      </c>
      <c r="B10" s="56" t="s">
        <v>212</v>
      </c>
      <c r="C10" s="44"/>
      <c r="D10" s="57">
        <v>780</v>
      </c>
      <c r="E10" s="59">
        <v>780</v>
      </c>
    </row>
    <row r="11" spans="1:5" x14ac:dyDescent="0.25">
      <c r="A11" s="22" t="s">
        <v>113</v>
      </c>
      <c r="B11" s="1" t="s">
        <v>210</v>
      </c>
      <c r="C11" s="1"/>
      <c r="D11" s="23">
        <v>780</v>
      </c>
      <c r="E11" s="23">
        <v>0</v>
      </c>
    </row>
    <row r="12" spans="1:5" x14ac:dyDescent="0.25">
      <c r="A12" s="22" t="s">
        <v>114</v>
      </c>
      <c r="B12" s="1" t="s">
        <v>211</v>
      </c>
      <c r="C12" s="1"/>
      <c r="D12" s="23">
        <v>1570</v>
      </c>
      <c r="E12" s="23">
        <v>0</v>
      </c>
    </row>
    <row r="13" spans="1:5" x14ac:dyDescent="0.25">
      <c r="A13" s="22"/>
      <c r="B13" s="1"/>
      <c r="C13" s="1"/>
      <c r="D13" s="23"/>
      <c r="E13" s="23"/>
    </row>
    <row r="14" spans="1:5" x14ac:dyDescent="0.25">
      <c r="A14" s="46" t="s">
        <v>194</v>
      </c>
      <c r="B14" s="2" t="s">
        <v>184</v>
      </c>
      <c r="C14" s="2" t="s">
        <v>185</v>
      </c>
      <c r="D14" s="24">
        <f>SUM(D15:D18)</f>
        <v>1751</v>
      </c>
      <c r="E14" s="24">
        <f>SUM(E15:E21)</f>
        <v>2246</v>
      </c>
    </row>
    <row r="15" spans="1:5" x14ac:dyDescent="0.25">
      <c r="A15" s="46" t="s">
        <v>109</v>
      </c>
      <c r="B15" s="1" t="s">
        <v>173</v>
      </c>
      <c r="C15" s="1"/>
      <c r="D15" s="23">
        <v>392</v>
      </c>
      <c r="E15" s="23">
        <v>392</v>
      </c>
    </row>
    <row r="16" spans="1:5" x14ac:dyDescent="0.25">
      <c r="A16" s="46" t="s">
        <v>110</v>
      </c>
      <c r="B16" s="1" t="s">
        <v>174</v>
      </c>
      <c r="C16" s="1"/>
      <c r="D16" s="23">
        <v>236</v>
      </c>
      <c r="E16" s="23">
        <v>389</v>
      </c>
    </row>
    <row r="17" spans="1:5" x14ac:dyDescent="0.25">
      <c r="A17" s="22" t="s">
        <v>111</v>
      </c>
      <c r="B17" s="1" t="s">
        <v>175</v>
      </c>
      <c r="C17" s="1"/>
      <c r="D17" s="23">
        <v>392</v>
      </c>
      <c r="E17" s="23">
        <v>392</v>
      </c>
    </row>
    <row r="18" spans="1:5" x14ac:dyDescent="0.25">
      <c r="A18" s="22" t="s">
        <v>112</v>
      </c>
      <c r="B18" s="1" t="s">
        <v>176</v>
      </c>
      <c r="C18" s="1"/>
      <c r="D18" s="23">
        <v>731</v>
      </c>
      <c r="E18" s="23">
        <v>731</v>
      </c>
    </row>
    <row r="19" spans="1:5" ht="14.4" x14ac:dyDescent="0.3">
      <c r="A19" s="22" t="s">
        <v>113</v>
      </c>
      <c r="B19" s="58" t="s">
        <v>213</v>
      </c>
      <c r="C19" s="58"/>
      <c r="D19" s="59"/>
      <c r="E19" s="59">
        <v>124</v>
      </c>
    </row>
    <row r="20" spans="1:5" ht="14.4" x14ac:dyDescent="0.3">
      <c r="A20" s="22" t="s">
        <v>114</v>
      </c>
      <c r="B20" s="58" t="s">
        <v>214</v>
      </c>
      <c r="C20" s="58"/>
      <c r="D20" s="59"/>
      <c r="E20" s="59">
        <v>118</v>
      </c>
    </row>
    <row r="21" spans="1:5" ht="14.4" x14ac:dyDescent="0.3">
      <c r="A21" s="22" t="s">
        <v>115</v>
      </c>
      <c r="B21" s="58" t="s">
        <v>215</v>
      </c>
      <c r="C21" s="58"/>
      <c r="D21" s="59"/>
      <c r="E21" s="59">
        <v>100</v>
      </c>
    </row>
    <row r="22" spans="1:5" ht="14.4" x14ac:dyDescent="0.3">
      <c r="A22" s="22"/>
      <c r="B22" s="58"/>
      <c r="C22" s="58"/>
      <c r="D22" s="59"/>
      <c r="E22" s="59"/>
    </row>
    <row r="23" spans="1:5" ht="14.4" x14ac:dyDescent="0.3">
      <c r="A23" s="22" t="s">
        <v>195</v>
      </c>
      <c r="B23" s="44" t="s">
        <v>186</v>
      </c>
      <c r="C23" s="44" t="s">
        <v>187</v>
      </c>
      <c r="D23" s="45">
        <v>5138</v>
      </c>
      <c r="E23" s="45">
        <v>4792</v>
      </c>
    </row>
    <row r="24" spans="1:5" ht="14.4" x14ac:dyDescent="0.3">
      <c r="A24" s="22"/>
      <c r="B24" s="44"/>
      <c r="C24" s="44"/>
      <c r="D24" s="45"/>
      <c r="E24" s="45"/>
    </row>
    <row r="25" spans="1:5" x14ac:dyDescent="0.25">
      <c r="A25" s="22" t="s">
        <v>196</v>
      </c>
      <c r="B25" s="2" t="s">
        <v>188</v>
      </c>
      <c r="C25" s="2" t="s">
        <v>189</v>
      </c>
      <c r="D25" s="24">
        <f>SUM(D26:D31)</f>
        <v>1197</v>
      </c>
      <c r="E25" s="24">
        <f>SUM(E26:E31)</f>
        <v>4600</v>
      </c>
    </row>
    <row r="26" spans="1:5" x14ac:dyDescent="0.25">
      <c r="A26" s="22" t="s">
        <v>109</v>
      </c>
      <c r="B26" s="1" t="s">
        <v>177</v>
      </c>
      <c r="C26" s="1"/>
      <c r="D26" s="23">
        <v>55</v>
      </c>
      <c r="E26" s="23">
        <v>55</v>
      </c>
    </row>
    <row r="27" spans="1:5" x14ac:dyDescent="0.25">
      <c r="A27" s="22" t="s">
        <v>110</v>
      </c>
      <c r="B27" s="1" t="s">
        <v>208</v>
      </c>
      <c r="C27" s="1"/>
      <c r="D27" s="23">
        <v>0</v>
      </c>
      <c r="E27" s="23">
        <v>233</v>
      </c>
    </row>
    <row r="28" spans="1:5" x14ac:dyDescent="0.25">
      <c r="A28" s="22" t="s">
        <v>111</v>
      </c>
      <c r="B28" s="1" t="s">
        <v>209</v>
      </c>
      <c r="C28" s="1"/>
      <c r="D28" s="23">
        <v>1142</v>
      </c>
      <c r="E28" s="23">
        <v>1142</v>
      </c>
    </row>
    <row r="29" spans="1:5" x14ac:dyDescent="0.25">
      <c r="A29" s="22" t="s">
        <v>112</v>
      </c>
      <c r="B29" s="13" t="s">
        <v>216</v>
      </c>
      <c r="C29" s="1"/>
      <c r="D29" s="1"/>
      <c r="E29" s="1">
        <v>1570</v>
      </c>
    </row>
    <row r="30" spans="1:5" x14ac:dyDescent="0.25">
      <c r="A30" s="22" t="s">
        <v>113</v>
      </c>
      <c r="B30" s="1" t="s">
        <v>217</v>
      </c>
      <c r="C30" s="1"/>
      <c r="D30" s="23"/>
      <c r="E30" s="23">
        <v>780</v>
      </c>
    </row>
    <row r="31" spans="1:5" x14ac:dyDescent="0.25">
      <c r="A31" s="22" t="s">
        <v>114</v>
      </c>
      <c r="B31" s="1" t="s">
        <v>218</v>
      </c>
      <c r="C31" s="1"/>
      <c r="D31" s="23"/>
      <c r="E31" s="23">
        <v>820</v>
      </c>
    </row>
    <row r="32" spans="1:5" x14ac:dyDescent="0.25">
      <c r="A32" s="22"/>
      <c r="B32" s="1"/>
      <c r="C32" s="1"/>
      <c r="D32" s="23"/>
      <c r="E32" s="23"/>
    </row>
    <row r="33" spans="1:5" x14ac:dyDescent="0.25">
      <c r="A33" s="22" t="s">
        <v>197</v>
      </c>
      <c r="B33" s="2" t="s">
        <v>190</v>
      </c>
      <c r="C33" s="2" t="s">
        <v>191</v>
      </c>
      <c r="D33" s="2">
        <v>315</v>
      </c>
      <c r="E33" s="2">
        <v>795</v>
      </c>
    </row>
    <row r="34" spans="1:5" x14ac:dyDescent="0.25">
      <c r="A34" s="22"/>
      <c r="B34" s="1"/>
      <c r="C34" s="1"/>
      <c r="D34" s="1"/>
      <c r="E34" s="1"/>
    </row>
    <row r="35" spans="1:5" ht="14.4" x14ac:dyDescent="0.3">
      <c r="A35" s="22"/>
      <c r="B35" s="44" t="s">
        <v>192</v>
      </c>
      <c r="C35" s="44"/>
      <c r="D35" s="45">
        <f>SUM(D6,D14,D23,D25,D33)</f>
        <v>27131</v>
      </c>
      <c r="E35" s="45">
        <f>SUM(E6,E14,E23,E25,E33)</f>
        <v>27760</v>
      </c>
    </row>
  </sheetData>
  <mergeCells count="2">
    <mergeCell ref="A3:E3"/>
    <mergeCell ref="A1:E1"/>
  </mergeCells>
  <pageMargins left="0.7" right="0.7" top="0.75" bottom="0.75" header="0.3" footer="0.3"/>
  <pageSetup paperSize="9" orientation="portrait" horizontalDpi="120" verticalDpi="72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"/>
  <sheetViews>
    <sheetView tabSelected="1" workbookViewId="0">
      <selection activeCell="A9" sqref="A9"/>
    </sheetView>
  </sheetViews>
  <sheetFormatPr defaultRowHeight="13.2" x14ac:dyDescent="0.25"/>
  <cols>
    <col min="1" max="1" width="58.6640625" customWidth="1"/>
    <col min="2" max="2" width="12.109375" customWidth="1"/>
    <col min="3" max="3" width="12.6640625" customWidth="1"/>
  </cols>
  <sheetData>
    <row r="1" spans="1:3" x14ac:dyDescent="0.25">
      <c r="A1" s="77" t="s">
        <v>226</v>
      </c>
      <c r="B1" s="77"/>
      <c r="C1" s="77"/>
    </row>
    <row r="3" spans="1:3" ht="14.4" x14ac:dyDescent="0.3">
      <c r="A3" s="78" t="s">
        <v>221</v>
      </c>
      <c r="B3" s="78"/>
      <c r="C3" s="78"/>
    </row>
    <row r="4" spans="1:3" x14ac:dyDescent="0.25">
      <c r="A4" s="79" t="s">
        <v>207</v>
      </c>
      <c r="B4" s="79"/>
      <c r="C4" s="79"/>
    </row>
    <row r="5" spans="1:3" x14ac:dyDescent="0.25">
      <c r="A5" s="43"/>
      <c r="B5" s="43"/>
      <c r="C5" s="43"/>
    </row>
    <row r="6" spans="1:3" x14ac:dyDescent="0.25">
      <c r="A6" s="43"/>
      <c r="B6" s="43"/>
      <c r="C6" s="43"/>
    </row>
    <row r="7" spans="1:3" ht="20.100000000000001" customHeight="1" x14ac:dyDescent="0.25">
      <c r="A7" s="49" t="s">
        <v>172</v>
      </c>
      <c r="B7" s="52" t="s">
        <v>166</v>
      </c>
      <c r="C7" s="60" t="s">
        <v>168</v>
      </c>
    </row>
    <row r="8" spans="1:3" ht="20.100000000000001" customHeight="1" x14ac:dyDescent="0.25">
      <c r="A8" s="49" t="s">
        <v>206</v>
      </c>
      <c r="B8" s="49">
        <v>1200</v>
      </c>
      <c r="C8" s="61">
        <v>1457</v>
      </c>
    </row>
    <row r="9" spans="1:3" ht="20.100000000000001" customHeight="1" x14ac:dyDescent="0.25">
      <c r="A9" s="49" t="s">
        <v>198</v>
      </c>
      <c r="B9" s="50">
        <v>1370</v>
      </c>
      <c r="C9" s="61">
        <v>1898</v>
      </c>
    </row>
    <row r="10" spans="1:3" ht="20.100000000000001" customHeight="1" x14ac:dyDescent="0.25">
      <c r="A10" s="49" t="s">
        <v>205</v>
      </c>
      <c r="B10" s="50">
        <v>1516</v>
      </c>
      <c r="C10" s="61">
        <v>2492</v>
      </c>
    </row>
    <row r="11" spans="1:3" ht="20.100000000000001" customHeight="1" x14ac:dyDescent="0.25">
      <c r="A11" s="49" t="s">
        <v>199</v>
      </c>
      <c r="B11" s="50">
        <v>500</v>
      </c>
      <c r="C11" s="61">
        <v>500</v>
      </c>
    </row>
    <row r="12" spans="1:3" ht="20.100000000000001" customHeight="1" x14ac:dyDescent="0.25">
      <c r="A12" s="48" t="s">
        <v>200</v>
      </c>
      <c r="B12" s="50">
        <v>160</v>
      </c>
      <c r="C12" s="62">
        <v>180</v>
      </c>
    </row>
    <row r="13" spans="1:3" ht="20.100000000000001" customHeight="1" x14ac:dyDescent="0.25">
      <c r="A13" s="49" t="s">
        <v>201</v>
      </c>
      <c r="B13" s="50">
        <v>300</v>
      </c>
      <c r="C13" s="61">
        <v>300</v>
      </c>
    </row>
    <row r="14" spans="1:3" ht="20.100000000000001" customHeight="1" x14ac:dyDescent="0.25">
      <c r="A14" s="48" t="s">
        <v>202</v>
      </c>
      <c r="B14" s="50">
        <v>200</v>
      </c>
      <c r="C14" s="62">
        <v>200</v>
      </c>
    </row>
    <row r="15" spans="1:3" ht="20.100000000000001" customHeight="1" thickBot="1" x14ac:dyDescent="0.3">
      <c r="A15" s="53" t="s">
        <v>203</v>
      </c>
      <c r="B15" s="51">
        <v>0</v>
      </c>
      <c r="C15" s="63">
        <v>60</v>
      </c>
    </row>
    <row r="16" spans="1:3" ht="20.100000000000001" customHeight="1" thickBot="1" x14ac:dyDescent="0.35">
      <c r="A16" s="54" t="s">
        <v>204</v>
      </c>
      <c r="B16" s="55">
        <f>SUM(B8:B15)</f>
        <v>5246</v>
      </c>
      <c r="C16" s="64">
        <f>SUM(C8:C15)</f>
        <v>7087</v>
      </c>
    </row>
  </sheetData>
  <mergeCells count="3">
    <mergeCell ref="A1:C1"/>
    <mergeCell ref="A3:C3"/>
    <mergeCell ref="A4:C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4</TotalTime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4</vt:i4>
      </vt:variant>
    </vt:vector>
  </HeadingPairs>
  <TitlesOfParts>
    <vt:vector size="4" baseType="lpstr">
      <vt:lpstr>1.mell.</vt:lpstr>
      <vt:lpstr>2. mell.</vt:lpstr>
      <vt:lpstr>3.mell.</vt:lpstr>
      <vt:lpstr>4. mell.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Dr. Kmetz Norbert</cp:lastModifiedBy>
  <cp:revision>2</cp:revision>
  <cp:lastPrinted>2016-04-18T08:04:12Z</cp:lastPrinted>
  <dcterms:created xsi:type="dcterms:W3CDTF">2015-09-16T13:50:34Z</dcterms:created>
  <dcterms:modified xsi:type="dcterms:W3CDTF">2016-06-01T09:55:12Z</dcterms:modified>
  <dc:language>hu-HU</dc:language>
</cp:coreProperties>
</file>