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11.sz.mell tartalék" sheetId="1" r:id="rId1"/>
  </sheets>
  <calcPr calcId="145621"/>
</workbook>
</file>

<file path=xl/calcChain.xml><?xml version="1.0" encoding="utf-8"?>
<calcChain xmlns="http://schemas.openxmlformats.org/spreadsheetml/2006/main">
  <c r="D26" i="1" l="1"/>
  <c r="D22" i="1"/>
  <c r="D21" i="1"/>
  <c r="D20" i="1"/>
  <c r="D17" i="1"/>
  <c r="D30" i="1" s="1"/>
  <c r="D32" i="1" s="1"/>
  <c r="D15" i="1"/>
</calcChain>
</file>

<file path=xl/sharedStrings.xml><?xml version="1.0" encoding="utf-8"?>
<sst xmlns="http://schemas.openxmlformats.org/spreadsheetml/2006/main" count="22" uniqueCount="22">
  <si>
    <t xml:space="preserve">Tiszavasvári Város Önkormányzata </t>
  </si>
  <si>
    <t xml:space="preserve">2019. évi költségvetésében rendelkezésre álló tartalékok </t>
  </si>
  <si>
    <t>adatok: Ft-ban</t>
  </si>
  <si>
    <t>Megnevezés</t>
  </si>
  <si>
    <t>Előirányzat</t>
  </si>
  <si>
    <t>Általános tartalék</t>
  </si>
  <si>
    <t>Céltartalékok:</t>
  </si>
  <si>
    <t>Normatíva visszafizetés miatti tartalék</t>
  </si>
  <si>
    <t>Lakásfelújítási Alap ( felhalmozási)</t>
  </si>
  <si>
    <t>VKT bevétel terhére kiadási tartalék</t>
  </si>
  <si>
    <t>Körösfői emlékfutás</t>
  </si>
  <si>
    <t>Kötelezettségvállalással terhelt záró pénzkészlet</t>
  </si>
  <si>
    <t>Pályázati önerő: közművelődés: 250 eFt, könyvtári: 0 eFt</t>
  </si>
  <si>
    <t>Talajterhelési díj bevétele</t>
  </si>
  <si>
    <t>Zöld városközpont kialakítása műszaki tartalék</t>
  </si>
  <si>
    <t>Iparterület kialakítása Tiszavasváriban pályázati tartalék</t>
  </si>
  <si>
    <t>Közutak üzemeltetése (kátyúzás)</t>
  </si>
  <si>
    <t>Találkozások tere pályázat - korábban teljesített számlák ellenértéke</t>
  </si>
  <si>
    <t>Civil szervezetek támogatása bál bevételéből</t>
  </si>
  <si>
    <t>Kornisné Központ kiadási céltartalék</t>
  </si>
  <si>
    <t>Céltartalékok összesen:</t>
  </si>
  <si>
    <t>Pénzforgalom nélküli kiadások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</si>
</sst>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2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0"/>
      <color rgb="FFFF0000"/>
      <name val="Times New Roman CE"/>
      <charset val="238"/>
    </font>
    <font>
      <sz val="12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3">
    <xf numFmtId="0" fontId="0" fillId="0" borderId="0"/>
    <xf numFmtId="0" fontId="1" fillId="0" borderId="0"/>
    <xf numFmtId="164" fontId="3" fillId="0" borderId="0" applyFon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2" borderId="0" applyNumberFormat="0" applyBorder="0" applyAlignment="0" applyProtection="0"/>
    <xf numFmtId="0" fontId="11" fillId="6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5">
    <xf numFmtId="0" fontId="0" fillId="0" borderId="0" xfId="0"/>
    <xf numFmtId="0" fontId="2" fillId="0" borderId="0" xfId="1" applyFont="1"/>
    <xf numFmtId="165" fontId="4" fillId="0" borderId="0" xfId="2" applyNumberFormat="1" applyFont="1" applyAlignment="1">
      <alignment horizontal="center"/>
    </xf>
    <xf numFmtId="0" fontId="1" fillId="0" borderId="0" xfId="1" applyFont="1"/>
    <xf numFmtId="0" fontId="4" fillId="0" borderId="0" xfId="1" applyFont="1" applyAlignment="1">
      <alignment horizontal="center"/>
    </xf>
    <xf numFmtId="165" fontId="5" fillId="0" borderId="0" xfId="2" applyNumberFormat="1" applyFont="1"/>
    <xf numFmtId="165" fontId="2" fillId="0" borderId="0" xfId="2" applyNumberFormat="1" applyFont="1"/>
    <xf numFmtId="0" fontId="6" fillId="0" borderId="0" xfId="1" applyFont="1" applyAlignment="1">
      <alignment horizontal="centerContinuous"/>
    </xf>
    <xf numFmtId="165" fontId="6" fillId="0" borderId="0" xfId="2" applyNumberFormat="1" applyFont="1" applyAlignment="1">
      <alignment horizontal="centerContinuous"/>
    </xf>
    <xf numFmtId="165" fontId="4" fillId="0" borderId="0" xfId="2" applyNumberFormat="1" applyFont="1" applyAlignment="1">
      <alignment horizontal="right"/>
    </xf>
    <xf numFmtId="0" fontId="7" fillId="0" borderId="1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165" fontId="7" fillId="0" borderId="4" xfId="2" applyNumberFormat="1" applyFont="1" applyBorder="1" applyAlignment="1">
      <alignment horizontal="center" vertical="center"/>
    </xf>
    <xf numFmtId="0" fontId="1" fillId="0" borderId="0" xfId="1" applyFont="1" applyAlignment="1">
      <alignment vertical="center"/>
    </xf>
    <xf numFmtId="165" fontId="8" fillId="0" borderId="5" xfId="2" applyNumberFormat="1" applyFont="1" applyBorder="1"/>
    <xf numFmtId="165" fontId="8" fillId="0" borderId="6" xfId="2" applyNumberFormat="1" applyFont="1" applyBorder="1"/>
    <xf numFmtId="165" fontId="8" fillId="0" borderId="7" xfId="2" applyNumberFormat="1" applyFont="1" applyBorder="1"/>
    <xf numFmtId="165" fontId="9" fillId="0" borderId="7" xfId="2" applyNumberFormat="1" applyFont="1" applyBorder="1"/>
    <xf numFmtId="0" fontId="1" fillId="0" borderId="0" xfId="1" applyFont="1" applyFill="1" applyBorder="1"/>
    <xf numFmtId="0" fontId="1" fillId="0" borderId="0" xfId="1" applyFont="1" applyBorder="1"/>
    <xf numFmtId="165" fontId="8" fillId="0" borderId="8" xfId="2" applyNumberFormat="1" applyFont="1" applyBorder="1"/>
    <xf numFmtId="165" fontId="10" fillId="0" borderId="9" xfId="2" quotePrefix="1" applyNumberFormat="1" applyFont="1" applyBorder="1"/>
    <xf numFmtId="165" fontId="10" fillId="0" borderId="10" xfId="2" quotePrefix="1" applyNumberFormat="1" applyFont="1" applyBorder="1"/>
    <xf numFmtId="165" fontId="10" fillId="0" borderId="10" xfId="2" applyNumberFormat="1" applyFont="1" applyBorder="1"/>
    <xf numFmtId="0" fontId="0" fillId="0" borderId="11" xfId="1" quotePrefix="1" applyFont="1" applyBorder="1"/>
    <xf numFmtId="0" fontId="3" fillId="0" borderId="12" xfId="1" applyFont="1" applyBorder="1"/>
    <xf numFmtId="0" fontId="3" fillId="0" borderId="13" xfId="1" applyFont="1" applyBorder="1"/>
    <xf numFmtId="165" fontId="3" fillId="0" borderId="13" xfId="2" applyNumberFormat="1" applyFont="1" applyBorder="1" applyAlignment="1"/>
    <xf numFmtId="165" fontId="5" fillId="0" borderId="0" xfId="2" applyNumberFormat="1" applyFont="1" applyBorder="1"/>
    <xf numFmtId="165" fontId="5" fillId="0" borderId="0" xfId="2" applyNumberFormat="1" applyFont="1" applyBorder="1" applyAlignment="1"/>
    <xf numFmtId="0" fontId="3" fillId="0" borderId="11" xfId="1" applyFont="1" applyBorder="1"/>
    <xf numFmtId="0" fontId="0" fillId="0" borderId="11" xfId="1" applyFont="1" applyBorder="1" applyAlignment="1">
      <alignment horizontal="left"/>
    </xf>
    <xf numFmtId="0" fontId="3" fillId="0" borderId="12" xfId="1" quotePrefix="1" applyFont="1" applyBorder="1" applyAlignment="1">
      <alignment horizontal="left"/>
    </xf>
    <xf numFmtId="165" fontId="9" fillId="0" borderId="13" xfId="2" applyNumberFormat="1" applyFont="1" applyBorder="1" applyAlignment="1"/>
    <xf numFmtId="0" fontId="3" fillId="0" borderId="11" xfId="1" applyFont="1" applyBorder="1" applyAlignment="1">
      <alignment horizontal="left"/>
    </xf>
    <xf numFmtId="0" fontId="3" fillId="0" borderId="14" xfId="1" applyFont="1" applyBorder="1" applyAlignment="1">
      <alignment horizontal="left"/>
    </xf>
    <xf numFmtId="0" fontId="3" fillId="0" borderId="15" xfId="1" quotePrefix="1" applyFont="1" applyBorder="1" applyAlignment="1">
      <alignment horizontal="left"/>
    </xf>
    <xf numFmtId="0" fontId="3" fillId="0" borderId="16" xfId="1" applyFont="1" applyBorder="1"/>
    <xf numFmtId="165" fontId="3" fillId="0" borderId="16" xfId="2" applyNumberFormat="1" applyFont="1" applyBorder="1" applyAlignment="1"/>
    <xf numFmtId="0" fontId="3" fillId="0" borderId="11" xfId="1" applyFont="1" applyBorder="1" applyAlignment="1">
      <alignment horizontal="left"/>
    </xf>
    <xf numFmtId="0" fontId="3" fillId="0" borderId="12" xfId="1" applyFont="1" applyBorder="1" applyAlignment="1">
      <alignment horizontal="left"/>
    </xf>
    <xf numFmtId="0" fontId="3" fillId="0" borderId="13" xfId="1" applyFont="1" applyBorder="1" applyAlignment="1">
      <alignment horizontal="left"/>
    </xf>
    <xf numFmtId="0" fontId="0" fillId="0" borderId="14" xfId="1" applyFont="1" applyBorder="1" applyAlignment="1">
      <alignment horizontal="left"/>
    </xf>
    <xf numFmtId="165" fontId="0" fillId="0" borderId="16" xfId="2" applyNumberFormat="1" applyFont="1" applyBorder="1" applyAlignment="1"/>
    <xf numFmtId="0" fontId="9" fillId="0" borderId="15" xfId="1" quotePrefix="1" applyFont="1" applyBorder="1" applyAlignment="1">
      <alignment horizontal="left"/>
    </xf>
    <xf numFmtId="0" fontId="9" fillId="0" borderId="16" xfId="1" applyFont="1" applyBorder="1"/>
    <xf numFmtId="165" fontId="8" fillId="0" borderId="17" xfId="2" applyNumberFormat="1" applyFont="1" applyBorder="1"/>
    <xf numFmtId="165" fontId="8" fillId="0" borderId="18" xfId="2" applyNumberFormat="1" applyFont="1" applyBorder="1"/>
    <xf numFmtId="165" fontId="8" fillId="0" borderId="19" xfId="2" applyNumberFormat="1" applyFont="1" applyBorder="1"/>
    <xf numFmtId="165" fontId="3" fillId="0" borderId="19" xfId="2" applyNumberFormat="1" applyFont="1" applyBorder="1"/>
    <xf numFmtId="165" fontId="8" fillId="0" borderId="20" xfId="2" applyNumberFormat="1" applyFont="1" applyBorder="1"/>
    <xf numFmtId="165" fontId="8" fillId="0" borderId="0" xfId="2" applyNumberFormat="1" applyFont="1" applyBorder="1"/>
    <xf numFmtId="165" fontId="8" fillId="0" borderId="21" xfId="2" applyNumberFormat="1" applyFont="1" applyBorder="1"/>
    <xf numFmtId="165" fontId="3" fillId="0" borderId="7" xfId="2" applyNumberFormat="1" applyFont="1" applyBorder="1"/>
  </cellXfs>
  <cellStyles count="23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2 2" xfId="10"/>
    <cellStyle name="Ezres 3" xfId="11"/>
    <cellStyle name="Ezres 3 2" xfId="12"/>
    <cellStyle name="Ezres 4" xfId="13"/>
    <cellStyle name="Ezres 4 2" xfId="14"/>
    <cellStyle name="Ezres 4 2 2" xfId="2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öltségvetési rend. mód. melléklet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5">
    <tabColor theme="6"/>
    <pageSetUpPr fitToPage="1"/>
  </sheetPr>
  <dimension ref="A1:F32"/>
  <sheetViews>
    <sheetView tabSelected="1" view="pageLayout" zoomScaleNormal="100" workbookViewId="0">
      <selection activeCell="D16" sqref="D16"/>
    </sheetView>
  </sheetViews>
  <sheetFormatPr defaultColWidth="9.140625" defaultRowHeight="12.75" x14ac:dyDescent="0.2"/>
  <cols>
    <col min="1" max="1" width="8.5703125" style="3" customWidth="1"/>
    <col min="2" max="2" width="32" style="3" customWidth="1"/>
    <col min="3" max="3" width="21.28515625" style="3" customWidth="1"/>
    <col min="4" max="4" width="19.42578125" style="3" customWidth="1"/>
    <col min="5" max="5" width="10" style="3" bestFit="1" customWidth="1"/>
    <col min="6" max="16384" width="9.140625" style="3"/>
  </cols>
  <sheetData>
    <row r="1" spans="1:6" ht="15.75" x14ac:dyDescent="0.25">
      <c r="A1" s="1"/>
      <c r="B1" s="1"/>
      <c r="C1" s="1"/>
      <c r="D1" s="2"/>
    </row>
    <row r="2" spans="1:6" ht="15.75" x14ac:dyDescent="0.25">
      <c r="A2" s="1"/>
      <c r="B2" s="1"/>
      <c r="C2" s="1"/>
      <c r="D2" s="4"/>
    </row>
    <row r="3" spans="1:6" ht="15.75" x14ac:dyDescent="0.25">
      <c r="A3" s="1"/>
      <c r="B3" s="1"/>
      <c r="C3" s="1"/>
      <c r="D3" s="2"/>
    </row>
    <row r="4" spans="1:6" ht="15.75" x14ac:dyDescent="0.25">
      <c r="A4" s="1"/>
      <c r="B4" s="1"/>
      <c r="C4" s="1"/>
      <c r="D4" s="5"/>
    </row>
    <row r="5" spans="1:6" ht="15.75" x14ac:dyDescent="0.25">
      <c r="A5" s="1"/>
      <c r="B5" s="1"/>
      <c r="C5" s="1"/>
      <c r="D5" s="5"/>
    </row>
    <row r="6" spans="1:6" ht="15.75" x14ac:dyDescent="0.25">
      <c r="A6" s="1"/>
      <c r="B6" s="1"/>
      <c r="C6" s="1"/>
      <c r="D6" s="6"/>
    </row>
    <row r="7" spans="1:6" ht="19.5" x14ac:dyDescent="0.35">
      <c r="A7" s="7" t="s">
        <v>0</v>
      </c>
      <c r="B7" s="7"/>
      <c r="C7" s="7"/>
      <c r="D7" s="8"/>
    </row>
    <row r="8" spans="1:6" ht="19.5" x14ac:dyDescent="0.35">
      <c r="A8" s="7" t="s">
        <v>1</v>
      </c>
      <c r="B8" s="7"/>
      <c r="C8" s="7"/>
      <c r="D8" s="8"/>
    </row>
    <row r="9" spans="1:6" ht="19.5" x14ac:dyDescent="0.35">
      <c r="A9" s="7"/>
      <c r="B9" s="7"/>
      <c r="C9" s="7"/>
      <c r="D9" s="8"/>
    </row>
    <row r="10" spans="1:6" ht="19.5" x14ac:dyDescent="0.35">
      <c r="A10" s="7"/>
      <c r="B10" s="7"/>
      <c r="C10" s="7"/>
      <c r="D10" s="8"/>
    </row>
    <row r="11" spans="1:6" ht="19.5" x14ac:dyDescent="0.35">
      <c r="A11" s="7"/>
      <c r="B11" s="7"/>
      <c r="C11" s="7"/>
      <c r="D11" s="8"/>
    </row>
    <row r="12" spans="1:6" ht="19.5" x14ac:dyDescent="0.35">
      <c r="A12" s="7"/>
      <c r="B12" s="7"/>
      <c r="C12" s="7"/>
      <c r="D12" s="8"/>
    </row>
    <row r="13" spans="1:6" ht="16.5" thickBot="1" x14ac:dyDescent="0.3">
      <c r="A13" s="1"/>
      <c r="B13" s="1"/>
      <c r="C13" s="1"/>
      <c r="D13" s="9" t="s">
        <v>2</v>
      </c>
    </row>
    <row r="14" spans="1:6" s="14" customFormat="1" ht="33" customHeight="1" thickBot="1" x14ac:dyDescent="0.3">
      <c r="A14" s="10" t="s">
        <v>3</v>
      </c>
      <c r="B14" s="11"/>
      <c r="C14" s="12"/>
      <c r="D14" s="13" t="s">
        <v>4</v>
      </c>
    </row>
    <row r="15" spans="1:6" ht="16.5" thickBot="1" x14ac:dyDescent="0.3">
      <c r="A15" s="15" t="s">
        <v>5</v>
      </c>
      <c r="B15" s="16"/>
      <c r="C15" s="17"/>
      <c r="D15" s="18">
        <f>15000000-580000+1410503+2373731-7043400-3015664+1903020-5520064+42419195-2253677-6432757-11677120-1761209-23319276+4000000</f>
        <v>5503282</v>
      </c>
      <c r="E15" s="19"/>
      <c r="F15" s="20"/>
    </row>
    <row r="16" spans="1:6" ht="15.75" x14ac:dyDescent="0.25">
      <c r="A16" s="21" t="s">
        <v>6</v>
      </c>
      <c r="B16" s="22"/>
      <c r="C16" s="23"/>
      <c r="D16" s="24"/>
      <c r="E16" s="20"/>
      <c r="F16" s="20"/>
    </row>
    <row r="17" spans="1:6" ht="15" x14ac:dyDescent="0.25">
      <c r="A17" s="25" t="s">
        <v>7</v>
      </c>
      <c r="B17" s="26"/>
      <c r="C17" s="27"/>
      <c r="D17" s="28">
        <f>10000000-3200000-100000-6500000-200000</f>
        <v>0</v>
      </c>
      <c r="E17" s="29"/>
      <c r="F17" s="30"/>
    </row>
    <row r="18" spans="1:6" ht="15" x14ac:dyDescent="0.25">
      <c r="A18" s="25" t="s">
        <v>8</v>
      </c>
      <c r="B18" s="26"/>
      <c r="C18" s="27"/>
      <c r="D18" s="28">
        <v>300000</v>
      </c>
      <c r="E18" s="29"/>
      <c r="F18" s="30"/>
    </row>
    <row r="19" spans="1:6" ht="15" x14ac:dyDescent="0.25">
      <c r="A19" s="25" t="s">
        <v>9</v>
      </c>
      <c r="B19" s="26"/>
      <c r="C19" s="27"/>
      <c r="D19" s="28">
        <v>950000</v>
      </c>
      <c r="E19" s="29"/>
      <c r="F19" s="30"/>
    </row>
    <row r="20" spans="1:6" ht="15" x14ac:dyDescent="0.25">
      <c r="A20" s="25" t="s">
        <v>10</v>
      </c>
      <c r="B20" s="26"/>
      <c r="C20" s="27"/>
      <c r="D20" s="28">
        <f>400000-400000</f>
        <v>0</v>
      </c>
      <c r="E20" s="29"/>
      <c r="F20" s="30"/>
    </row>
    <row r="21" spans="1:6" x14ac:dyDescent="0.2">
      <c r="A21" s="31" t="s">
        <v>11</v>
      </c>
      <c r="B21" s="26"/>
      <c r="C21" s="27"/>
      <c r="D21" s="28">
        <f>40097263-101823-1000000-170000</f>
        <v>38825440</v>
      </c>
      <c r="E21" s="29"/>
      <c r="F21" s="30"/>
    </row>
    <row r="22" spans="1:6" ht="15" x14ac:dyDescent="0.25">
      <c r="A22" s="32" t="s">
        <v>12</v>
      </c>
      <c r="B22" s="33"/>
      <c r="C22" s="27"/>
      <c r="D22" s="34">
        <f>500000-250000-250000</f>
        <v>0</v>
      </c>
      <c r="E22" s="29"/>
      <c r="F22" s="30"/>
    </row>
    <row r="23" spans="1:6" x14ac:dyDescent="0.2">
      <c r="A23" s="35" t="s">
        <v>13</v>
      </c>
      <c r="B23" s="33"/>
      <c r="C23" s="27"/>
      <c r="D23" s="28">
        <v>3500000</v>
      </c>
      <c r="E23" s="29"/>
      <c r="F23" s="30"/>
    </row>
    <row r="24" spans="1:6" x14ac:dyDescent="0.2">
      <c r="A24" s="36" t="s">
        <v>14</v>
      </c>
      <c r="B24" s="37"/>
      <c r="C24" s="38"/>
      <c r="D24" s="39">
        <v>6350000</v>
      </c>
      <c r="E24" s="29"/>
      <c r="F24" s="30"/>
    </row>
    <row r="25" spans="1:6" x14ac:dyDescent="0.2">
      <c r="A25" s="40" t="s">
        <v>15</v>
      </c>
      <c r="B25" s="41"/>
      <c r="C25" s="42"/>
      <c r="D25" s="39">
        <v>6985000</v>
      </c>
      <c r="E25" s="29"/>
      <c r="F25" s="30"/>
    </row>
    <row r="26" spans="1:6" ht="15" x14ac:dyDescent="0.25">
      <c r="A26" s="43" t="s">
        <v>16</v>
      </c>
      <c r="B26" s="37"/>
      <c r="C26" s="38"/>
      <c r="D26" s="44">
        <f>4000000-4000000</f>
        <v>0</v>
      </c>
      <c r="E26" s="29"/>
      <c r="F26" s="30"/>
    </row>
    <row r="27" spans="1:6" x14ac:dyDescent="0.2">
      <c r="A27" s="36" t="s">
        <v>17</v>
      </c>
      <c r="B27" s="45"/>
      <c r="C27" s="46"/>
      <c r="D27" s="39">
        <v>567020</v>
      </c>
      <c r="E27" s="29"/>
      <c r="F27" s="30"/>
    </row>
    <row r="28" spans="1:6" ht="15" x14ac:dyDescent="0.25">
      <c r="A28" s="43" t="s">
        <v>18</v>
      </c>
      <c r="B28" s="37"/>
      <c r="C28" s="38"/>
      <c r="D28" s="39"/>
      <c r="E28" s="29"/>
      <c r="F28" s="30"/>
    </row>
    <row r="29" spans="1:6" x14ac:dyDescent="0.2">
      <c r="A29" s="36" t="s">
        <v>19</v>
      </c>
      <c r="B29" s="37"/>
      <c r="C29" s="38"/>
      <c r="D29" s="39"/>
      <c r="E29" s="29"/>
      <c r="F29" s="30"/>
    </row>
    <row r="30" spans="1:6" ht="16.5" thickBot="1" x14ac:dyDescent="0.3">
      <c r="A30" s="47" t="s">
        <v>20</v>
      </c>
      <c r="B30" s="48"/>
      <c r="C30" s="49"/>
      <c r="D30" s="50">
        <f>SUM(D17:D29)</f>
        <v>57477460</v>
      </c>
    </row>
    <row r="31" spans="1:6" ht="16.5" thickBot="1" x14ac:dyDescent="0.3">
      <c r="A31" s="51"/>
      <c r="B31" s="52"/>
      <c r="C31" s="53"/>
      <c r="D31" s="53"/>
    </row>
    <row r="32" spans="1:6" ht="16.5" thickBot="1" x14ac:dyDescent="0.3">
      <c r="A32" s="15" t="s">
        <v>21</v>
      </c>
      <c r="B32" s="16"/>
      <c r="C32" s="17"/>
      <c r="D32" s="54">
        <f>SUM(D15,D30)</f>
        <v>62980742</v>
      </c>
    </row>
  </sheetData>
  <mergeCells count="1">
    <mergeCell ref="A25:C25"/>
  </mergeCells>
  <printOptions horizontalCentered="1"/>
  <pageMargins left="0.78740157480314965" right="0.78740157480314965" top="1.4566929133858268" bottom="0.86614173228346458" header="0.78740157480314965" footer="0.59055118110236227"/>
  <pageSetup paperSize="9" orientation="portrait" r:id="rId1"/>
  <headerFooter alignWithMargins="0">
    <oddHeader>&amp;R&amp;"Times New Roman CE,Félkövér dőlt"&amp;11 27. számú melléklet a 4/2020.(II.28.)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11.sz.mell tartalék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2020-03-02T10:51:17Z</dcterms:created>
  <dcterms:modified xsi:type="dcterms:W3CDTF">2020-03-02T10:51:18Z</dcterms:modified>
</cp:coreProperties>
</file>