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 tabRatio="854"/>
  </bookViews>
  <sheets>
    <sheet name="14-16.pe.átad.közv.tám.szoc. j" sheetId="13" r:id="rId1"/>
  </sheets>
  <definedNames>
    <definedName name="_xlnm.Print_Area" localSheetId="0">'14-16.pe.átad.közv.tám.szoc. j'!$A$1:$F$50</definedName>
  </definedNames>
  <calcPr calcId="145621"/>
</workbook>
</file>

<file path=xl/calcChain.xml><?xml version="1.0" encoding="utf-8"?>
<calcChain xmlns="http://schemas.openxmlformats.org/spreadsheetml/2006/main">
  <c r="E36" i="13" l="1"/>
  <c r="E33" i="13"/>
  <c r="D27" i="13"/>
  <c r="D33" i="13" s="1"/>
  <c r="C27" i="13"/>
  <c r="C33" i="13" s="1"/>
  <c r="D23" i="13"/>
  <c r="C23" i="13"/>
  <c r="D18" i="13"/>
  <c r="C18" i="13"/>
  <c r="E13" i="13"/>
  <c r="E35" i="13" s="1"/>
  <c r="E37" i="13" s="1"/>
  <c r="D13" i="13"/>
  <c r="D35" i="13" s="1"/>
  <c r="C13" i="13"/>
  <c r="C35" i="13" s="1"/>
  <c r="C12" i="13"/>
  <c r="C11" i="13"/>
  <c r="C10" i="13"/>
  <c r="C9" i="13"/>
  <c r="C8" i="13"/>
  <c r="E7" i="13"/>
  <c r="E32" i="13" s="1"/>
  <c r="D7" i="13"/>
  <c r="D32" i="13" s="1"/>
  <c r="E34" i="13" l="1"/>
  <c r="E39" i="13" s="1"/>
  <c r="D34" i="13"/>
  <c r="C7" i="13"/>
  <c r="C32" i="13" s="1"/>
  <c r="C34" i="13" s="1"/>
  <c r="C36" i="13"/>
  <c r="C37" i="13" s="1"/>
  <c r="D36" i="13"/>
  <c r="D37" i="13" s="1"/>
  <c r="C39" i="13" l="1"/>
  <c r="D42" i="13" s="1"/>
  <c r="D43" i="13" s="1"/>
  <c r="D39" i="13"/>
</calcChain>
</file>

<file path=xl/sharedStrings.xml><?xml version="1.0" encoding="utf-8"?>
<sst xmlns="http://schemas.openxmlformats.org/spreadsheetml/2006/main" count="72" uniqueCount="70">
  <si>
    <t>1.</t>
  </si>
  <si>
    <t>2.</t>
  </si>
  <si>
    <t>3.</t>
  </si>
  <si>
    <t>4.</t>
  </si>
  <si>
    <t>5.</t>
  </si>
  <si>
    <t>Sorszám</t>
  </si>
  <si>
    <t>Megnevezés</t>
  </si>
  <si>
    <t>adatok ezer Ft-ban</t>
  </si>
  <si>
    <t>megjegyzés</t>
  </si>
  <si>
    <t>bruttó keret  összeg</t>
  </si>
  <si>
    <t>állami támogatás</t>
  </si>
  <si>
    <t>2.1</t>
  </si>
  <si>
    <t>2.2</t>
  </si>
  <si>
    <t>3.1</t>
  </si>
  <si>
    <t>1.1</t>
  </si>
  <si>
    <t>1.2</t>
  </si>
  <si>
    <t>1.3</t>
  </si>
  <si>
    <t>1.4</t>
  </si>
  <si>
    <t>1.5</t>
  </si>
  <si>
    <t>2.3</t>
  </si>
  <si>
    <t>Mindösszesen:</t>
  </si>
  <si>
    <t xml:space="preserve">önkormányzatot terhelő </t>
  </si>
  <si>
    <t>Budakeszi Város Önkormányzat 2015. évre tervezett szociális ellátásainak részletezése</t>
  </si>
  <si>
    <r>
      <t>Kötelező ellátások 2015.II.28-ig</t>
    </r>
    <r>
      <rPr>
        <sz val="8"/>
        <color indexed="8"/>
        <rFont val="Calibri"/>
        <family val="2"/>
        <charset val="238"/>
      </rPr>
      <t xml:space="preserve">      (2014.dec.hó , 2015.jan. febr. hó döntés- fizetve I.5,II.5,III.5.))</t>
    </r>
  </si>
  <si>
    <t xml:space="preserve">Normatív lakásfenntartási támogatás </t>
  </si>
  <si>
    <t>90% áll.támvisszaig.</t>
  </si>
  <si>
    <t>Lakásfenntartási támogatás</t>
  </si>
  <si>
    <t>Aktív korúak rendszeres szociális segélye</t>
  </si>
  <si>
    <t>Foglalkoztatást kelyettesítő támogatás</t>
  </si>
  <si>
    <t>80% áll.támvisszaig.</t>
  </si>
  <si>
    <t>köztemetés(2015.I.-II.)</t>
  </si>
  <si>
    <r>
      <t>Önként vállalt ellátások 2015.II.28-ig</t>
    </r>
    <r>
      <rPr>
        <sz val="8"/>
        <color indexed="8"/>
        <rFont val="Calibri"/>
        <family val="2"/>
        <charset val="238"/>
      </rPr>
      <t xml:space="preserve">   (2014.dec.hó , 2015.jan. febr. hó döntés- fizetve I.5,II.5,III.5.))</t>
    </r>
  </si>
  <si>
    <t xml:space="preserve">Adósságkezelési támogatás </t>
  </si>
  <si>
    <t>Méltányossági ápolási díj</t>
  </si>
  <si>
    <t>Méltányossági közgyógyellátás</t>
  </si>
  <si>
    <t>2.4</t>
  </si>
  <si>
    <t>Gyermekvédelem,családtámogatás stb.a 2015.évi új rendszerben tervezve</t>
  </si>
  <si>
    <t>Rendszeres települési támogatások 2015.III.1-től  önként vállalt fel.</t>
  </si>
  <si>
    <t>Települési adósságcsökkentési támogatás (2.1.)</t>
  </si>
  <si>
    <t>3.2</t>
  </si>
  <si>
    <t>Települési ápolási támogatás (2.2.)</t>
  </si>
  <si>
    <t>3.3</t>
  </si>
  <si>
    <t>Települési gyógyszertámogatás(beépül a nem rendszeresbe)</t>
  </si>
  <si>
    <t>3.4</t>
  </si>
  <si>
    <t>Települési lakásfenntartási támogatás(1.1 és 1.2)</t>
  </si>
  <si>
    <t>Nem rendszeres települési támogatások  2015.III.1-től</t>
  </si>
  <si>
    <t>4.1</t>
  </si>
  <si>
    <t>Rendkívüli települési támogatás (Gyerekvédelem,elemi kár,gyógyszer,temetés, szociális  stb. 2014. 11.400+ gyógyszer 1.300)</t>
  </si>
  <si>
    <t>4.2</t>
  </si>
  <si>
    <t>Családi napközi támogatás</t>
  </si>
  <si>
    <t>4.3</t>
  </si>
  <si>
    <t>Kamatmentes kölcsön</t>
  </si>
  <si>
    <t>Kötelező ellátások 2015.III.1-től</t>
  </si>
  <si>
    <t>5.1</t>
  </si>
  <si>
    <t>Köztemetés</t>
  </si>
  <si>
    <t>5.2</t>
  </si>
  <si>
    <t>Óvodáztatási támogatás</t>
  </si>
  <si>
    <t>5.3</t>
  </si>
  <si>
    <t>Hadjáradék</t>
  </si>
  <si>
    <t xml:space="preserve">2015.II.28-ig kötelező </t>
  </si>
  <si>
    <t>2015.III.1-től kötelező</t>
  </si>
  <si>
    <t>Kötelező összesen</t>
  </si>
  <si>
    <t xml:space="preserve">2015.II.28-ig önként vállalt </t>
  </si>
  <si>
    <t>2015.III.1-től önként vállalt</t>
  </si>
  <si>
    <t>Önként vállalt összesen</t>
  </si>
  <si>
    <t>2015. évi normatíva eredeti előirányzat</t>
  </si>
  <si>
    <t xml:space="preserve">Pótlólag igényelhető kifizetés után </t>
  </si>
  <si>
    <t>Önkormányzatot terhelő normatíva nélkül</t>
  </si>
  <si>
    <t>Önkormányzatot terhelő támogatás visszaigénylés után</t>
  </si>
  <si>
    <t>16. melléklet az önkormányzat  2015. évi költségvetéséről szóló 3/2015.(III.04.)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</si>
</sst>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3" fontId="6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/>
    <xf numFmtId="49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4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vertical="center"/>
    </xf>
    <xf numFmtId="49" fontId="6" fillId="0" borderId="1" xfId="0" applyNumberFormat="1" applyFont="1" applyBorder="1" applyAlignment="1">
      <alignment horizontal="center"/>
    </xf>
    <xf numFmtId="16" fontId="4" fillId="0" borderId="1" xfId="0" applyNumberFormat="1" applyFont="1" applyBorder="1" applyAlignment="1">
      <alignment wrapText="1"/>
    </xf>
    <xf numFmtId="0" fontId="6" fillId="0" borderId="1" xfId="0" applyFont="1" applyBorder="1"/>
    <xf numFmtId="0" fontId="5" fillId="0" borderId="1" xfId="0" applyFont="1" applyBorder="1" applyAlignment="1">
      <alignment wrapText="1"/>
    </xf>
    <xf numFmtId="1" fontId="6" fillId="0" borderId="1" xfId="0" applyNumberFormat="1" applyFont="1" applyBorder="1" applyAlignment="1">
      <alignment horizontal="right"/>
    </xf>
    <xf numFmtId="49" fontId="2" fillId="0" borderId="1" xfId="0" applyNumberFormat="1" applyFont="1" applyBorder="1"/>
    <xf numFmtId="3" fontId="3" fillId="0" borderId="1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right"/>
    </xf>
  </cellXfs>
  <cellStyles count="6">
    <cellStyle name="Normál" xfId="0" builtinId="0"/>
    <cellStyle name="Normál 2" xfId="1"/>
    <cellStyle name="Normál 2 2" xfId="2"/>
    <cellStyle name="Normál 3" xfId="4"/>
    <cellStyle name="Pénznem 2" xfId="3"/>
    <cellStyle name="Pénznem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2:F44"/>
  <sheetViews>
    <sheetView tabSelected="1" view="pageBreakPreview" zoomScale="110" zoomScaleNormal="100" zoomScaleSheetLayoutView="110" workbookViewId="0">
      <selection activeCell="C6" sqref="C6"/>
    </sheetView>
  </sheetViews>
  <sheetFormatPr defaultColWidth="9" defaultRowHeight="12.75" x14ac:dyDescent="0.2"/>
  <cols>
    <col min="1" max="1" width="4.5703125" style="1" customWidth="1"/>
    <col min="2" max="2" width="46" style="1" customWidth="1"/>
    <col min="3" max="3" width="9.7109375" style="1" customWidth="1"/>
    <col min="4" max="4" width="10.140625" style="1" customWidth="1"/>
    <col min="5" max="5" width="9.28515625" style="1" customWidth="1"/>
    <col min="6" max="6" width="17.7109375" style="1" customWidth="1"/>
    <col min="7" max="16384" width="9" style="1"/>
  </cols>
  <sheetData>
    <row r="2" spans="1:6" ht="15" customHeight="1" x14ac:dyDescent="0.2">
      <c r="E2" s="22" t="s">
        <v>69</v>
      </c>
      <c r="F2" s="23"/>
    </row>
    <row r="3" spans="1:6" ht="27.75" customHeight="1" x14ac:dyDescent="0.2">
      <c r="A3" s="14" t="s">
        <v>22</v>
      </c>
      <c r="B3" s="14"/>
      <c r="C3" s="14"/>
      <c r="D3" s="14"/>
      <c r="E3" s="23"/>
      <c r="F3" s="23"/>
    </row>
    <row r="4" spans="1:6" x14ac:dyDescent="0.2">
      <c r="E4" s="23"/>
      <c r="F4" s="23"/>
    </row>
    <row r="5" spans="1:6" x14ac:dyDescent="0.2">
      <c r="E5" s="24" t="s">
        <v>7</v>
      </c>
      <c r="F5" s="24"/>
    </row>
    <row r="6" spans="1:6" ht="22.5" x14ac:dyDescent="0.2">
      <c r="A6" s="12" t="s">
        <v>5</v>
      </c>
      <c r="B6" s="12" t="s">
        <v>6</v>
      </c>
      <c r="C6" s="5" t="s">
        <v>9</v>
      </c>
      <c r="D6" s="5" t="s">
        <v>21</v>
      </c>
      <c r="E6" s="13" t="s">
        <v>10</v>
      </c>
      <c r="F6" s="10" t="s">
        <v>8</v>
      </c>
    </row>
    <row r="7" spans="1:6" ht="23.25" x14ac:dyDescent="0.2">
      <c r="A7" s="7" t="s">
        <v>0</v>
      </c>
      <c r="B7" s="18" t="s">
        <v>23</v>
      </c>
      <c r="C7" s="4">
        <f>C8+C9+C10+C11+C12</f>
        <v>3406</v>
      </c>
      <c r="D7" s="4">
        <f t="shared" ref="D7:E7" si="0">D8+D9+D10+D11+D12</f>
        <v>637</v>
      </c>
      <c r="E7" s="4">
        <f t="shared" si="0"/>
        <v>2769</v>
      </c>
      <c r="F7" s="10"/>
    </row>
    <row r="8" spans="1:6" x14ac:dyDescent="0.2">
      <c r="A8" s="7" t="s">
        <v>14</v>
      </c>
      <c r="B8" s="10" t="s">
        <v>24</v>
      </c>
      <c r="C8" s="3">
        <f>D8+E8</f>
        <v>680</v>
      </c>
      <c r="D8" s="3">
        <v>68</v>
      </c>
      <c r="E8" s="3">
        <v>612</v>
      </c>
      <c r="F8" s="10" t="s">
        <v>25</v>
      </c>
    </row>
    <row r="9" spans="1:6" x14ac:dyDescent="0.2">
      <c r="A9" s="7" t="s">
        <v>15</v>
      </c>
      <c r="B9" s="10" t="s">
        <v>26</v>
      </c>
      <c r="C9" s="3">
        <f t="shared" ref="C9:C12" si="1">D9+E9</f>
        <v>111</v>
      </c>
      <c r="D9" s="3">
        <v>111</v>
      </c>
      <c r="E9" s="3">
        <v>0</v>
      </c>
      <c r="F9" s="10"/>
    </row>
    <row r="10" spans="1:6" x14ac:dyDescent="0.2">
      <c r="A10" s="7" t="s">
        <v>16</v>
      </c>
      <c r="B10" s="10" t="s">
        <v>27</v>
      </c>
      <c r="C10" s="3">
        <f t="shared" si="1"/>
        <v>1530</v>
      </c>
      <c r="D10" s="3">
        <v>153</v>
      </c>
      <c r="E10" s="3">
        <v>1377</v>
      </c>
      <c r="F10" s="10" t="s">
        <v>25</v>
      </c>
    </row>
    <row r="11" spans="1:6" x14ac:dyDescent="0.2">
      <c r="A11" s="7" t="s">
        <v>17</v>
      </c>
      <c r="B11" s="9" t="s">
        <v>28</v>
      </c>
      <c r="C11" s="3">
        <f t="shared" si="1"/>
        <v>975</v>
      </c>
      <c r="D11" s="10">
        <v>195</v>
      </c>
      <c r="E11" s="10">
        <v>780</v>
      </c>
      <c r="F11" s="10" t="s">
        <v>29</v>
      </c>
    </row>
    <row r="12" spans="1:6" x14ac:dyDescent="0.2">
      <c r="A12" s="7" t="s">
        <v>18</v>
      </c>
      <c r="B12" s="10" t="s">
        <v>30</v>
      </c>
      <c r="C12" s="3">
        <f t="shared" si="1"/>
        <v>110</v>
      </c>
      <c r="D12" s="10">
        <v>110</v>
      </c>
      <c r="E12" s="10">
        <v>0</v>
      </c>
      <c r="F12" s="10"/>
    </row>
    <row r="13" spans="1:6" ht="23.25" x14ac:dyDescent="0.2">
      <c r="A13" s="7" t="s">
        <v>1</v>
      </c>
      <c r="B13" s="18" t="s">
        <v>31</v>
      </c>
      <c r="C13" s="4">
        <f>C14+C15+C16+C17</f>
        <v>3671</v>
      </c>
      <c r="D13" s="4">
        <f t="shared" ref="D13:E13" si="2">D14+D15+D16+D17</f>
        <v>3043</v>
      </c>
      <c r="E13" s="4">
        <f t="shared" si="2"/>
        <v>628</v>
      </c>
      <c r="F13" s="10"/>
    </row>
    <row r="14" spans="1:6" x14ac:dyDescent="0.2">
      <c r="A14" s="7" t="s">
        <v>11</v>
      </c>
      <c r="B14" s="16" t="s">
        <v>32</v>
      </c>
      <c r="C14" s="3">
        <v>698</v>
      </c>
      <c r="D14" s="10">
        <v>70</v>
      </c>
      <c r="E14" s="10">
        <v>628</v>
      </c>
      <c r="F14" s="10" t="s">
        <v>25</v>
      </c>
    </row>
    <row r="15" spans="1:6" x14ac:dyDescent="0.2">
      <c r="A15" s="7" t="s">
        <v>12</v>
      </c>
      <c r="B15" s="10" t="s">
        <v>33</v>
      </c>
      <c r="C15" s="3">
        <v>2823</v>
      </c>
      <c r="D15" s="10">
        <v>2823</v>
      </c>
      <c r="E15" s="10">
        <v>0</v>
      </c>
      <c r="F15" s="10"/>
    </row>
    <row r="16" spans="1:6" x14ac:dyDescent="0.2">
      <c r="A16" s="7" t="s">
        <v>19</v>
      </c>
      <c r="B16" s="10" t="s">
        <v>34</v>
      </c>
      <c r="C16" s="3">
        <v>150</v>
      </c>
      <c r="D16" s="3">
        <v>150</v>
      </c>
      <c r="E16" s="4">
        <v>0</v>
      </c>
      <c r="F16" s="10"/>
    </row>
    <row r="17" spans="1:6" ht="22.5" x14ac:dyDescent="0.2">
      <c r="A17" s="7" t="s">
        <v>35</v>
      </c>
      <c r="B17" s="13" t="s">
        <v>36</v>
      </c>
      <c r="C17" s="3"/>
      <c r="D17" s="3"/>
      <c r="E17" s="3"/>
      <c r="F17" s="10"/>
    </row>
    <row r="18" spans="1:6" x14ac:dyDescent="0.2">
      <c r="A18" s="15" t="s">
        <v>2</v>
      </c>
      <c r="B18" s="17" t="s">
        <v>37</v>
      </c>
      <c r="C18" s="4">
        <f>C19+C20+C21+C22</f>
        <v>12300</v>
      </c>
      <c r="D18" s="4">
        <f>D19+D20+D21+D22</f>
        <v>12300</v>
      </c>
      <c r="E18" s="19"/>
      <c r="F18" s="10"/>
    </row>
    <row r="19" spans="1:6" x14ac:dyDescent="0.2">
      <c r="A19" s="7" t="s">
        <v>13</v>
      </c>
      <c r="B19" s="10" t="s">
        <v>38</v>
      </c>
      <c r="C19" s="3">
        <v>2000</v>
      </c>
      <c r="D19" s="10">
        <v>2000</v>
      </c>
      <c r="E19" s="10"/>
      <c r="F19" s="10"/>
    </row>
    <row r="20" spans="1:6" x14ac:dyDescent="0.2">
      <c r="A20" s="7" t="s">
        <v>39</v>
      </c>
      <c r="B20" s="10" t="s">
        <v>40</v>
      </c>
      <c r="C20" s="3">
        <v>8000</v>
      </c>
      <c r="D20" s="3">
        <v>8000</v>
      </c>
      <c r="E20" s="3"/>
      <c r="F20" s="10"/>
    </row>
    <row r="21" spans="1:6" x14ac:dyDescent="0.2">
      <c r="A21" s="7" t="s">
        <v>41</v>
      </c>
      <c r="B21" s="10" t="s">
        <v>42</v>
      </c>
      <c r="C21" s="3">
        <v>0</v>
      </c>
      <c r="D21" s="10">
        <v>0</v>
      </c>
      <c r="E21" s="10"/>
      <c r="F21" s="10"/>
    </row>
    <row r="22" spans="1:6" x14ac:dyDescent="0.2">
      <c r="A22" s="7" t="s">
        <v>43</v>
      </c>
      <c r="B22" s="10" t="s">
        <v>44</v>
      </c>
      <c r="C22" s="3">
        <v>2300</v>
      </c>
      <c r="D22" s="10">
        <v>2300</v>
      </c>
      <c r="E22" s="10"/>
      <c r="F22" s="10"/>
    </row>
    <row r="23" spans="1:6" x14ac:dyDescent="0.2">
      <c r="A23" s="15" t="s">
        <v>3</v>
      </c>
      <c r="B23" s="17" t="s">
        <v>45</v>
      </c>
      <c r="C23" s="4">
        <f>C24+C25+C26</f>
        <v>13400</v>
      </c>
      <c r="D23" s="4">
        <f>D24+D25+D26</f>
        <v>13400</v>
      </c>
      <c r="E23" s="4">
        <v>0</v>
      </c>
      <c r="F23" s="3"/>
    </row>
    <row r="24" spans="1:6" ht="33.75" x14ac:dyDescent="0.2">
      <c r="A24" s="7" t="s">
        <v>46</v>
      </c>
      <c r="B24" s="13" t="s">
        <v>47</v>
      </c>
      <c r="C24" s="3">
        <v>11900</v>
      </c>
      <c r="D24" s="10">
        <v>11900</v>
      </c>
      <c r="E24" s="10"/>
      <c r="F24" s="10"/>
    </row>
    <row r="25" spans="1:6" x14ac:dyDescent="0.2">
      <c r="A25" s="7" t="s">
        <v>48</v>
      </c>
      <c r="B25" s="10" t="s">
        <v>49</v>
      </c>
      <c r="C25" s="3">
        <v>500</v>
      </c>
      <c r="D25" s="10">
        <v>500</v>
      </c>
      <c r="E25" s="10"/>
      <c r="F25" s="10"/>
    </row>
    <row r="26" spans="1:6" x14ac:dyDescent="0.2">
      <c r="A26" s="7" t="s">
        <v>50</v>
      </c>
      <c r="B26" s="10" t="s">
        <v>51</v>
      </c>
      <c r="C26" s="3">
        <v>1000</v>
      </c>
      <c r="D26" s="10">
        <v>1000</v>
      </c>
      <c r="E26" s="10"/>
      <c r="F26" s="10"/>
    </row>
    <row r="27" spans="1:6" x14ac:dyDescent="0.2">
      <c r="A27" s="8" t="s">
        <v>4</v>
      </c>
      <c r="B27" s="17" t="s">
        <v>52</v>
      </c>
      <c r="C27" s="17">
        <f>C28+C29+C30</f>
        <v>620</v>
      </c>
      <c r="D27" s="17">
        <f>D28+D29+D30</f>
        <v>620</v>
      </c>
      <c r="E27" s="6">
        <v>0</v>
      </c>
      <c r="F27" s="6"/>
    </row>
    <row r="28" spans="1:6" x14ac:dyDescent="0.2">
      <c r="A28" s="7" t="s">
        <v>53</v>
      </c>
      <c r="B28" s="10" t="s">
        <v>54</v>
      </c>
      <c r="C28" s="10">
        <v>540</v>
      </c>
      <c r="D28" s="10">
        <v>540</v>
      </c>
      <c r="E28" s="6"/>
      <c r="F28" s="6"/>
    </row>
    <row r="29" spans="1:6" x14ac:dyDescent="0.2">
      <c r="A29" s="7" t="s">
        <v>55</v>
      </c>
      <c r="B29" s="10" t="s">
        <v>56</v>
      </c>
      <c r="C29" s="10">
        <v>20</v>
      </c>
      <c r="D29" s="10">
        <v>20</v>
      </c>
      <c r="E29" s="6"/>
      <c r="F29" s="6"/>
    </row>
    <row r="30" spans="1:6" x14ac:dyDescent="0.2">
      <c r="A30" s="7" t="s">
        <v>57</v>
      </c>
      <c r="B30" s="10" t="s">
        <v>58</v>
      </c>
      <c r="C30" s="10">
        <v>60</v>
      </c>
      <c r="D30" s="10">
        <v>60</v>
      </c>
      <c r="E30" s="6"/>
      <c r="F30" s="6"/>
    </row>
    <row r="31" spans="1:6" x14ac:dyDescent="0.2">
      <c r="A31" s="20"/>
      <c r="B31" s="6"/>
      <c r="C31" s="6"/>
      <c r="D31" s="6"/>
      <c r="E31" s="6"/>
      <c r="F31" s="6"/>
    </row>
    <row r="32" spans="1:6" x14ac:dyDescent="0.2">
      <c r="A32" s="6"/>
      <c r="B32" s="10" t="s">
        <v>59</v>
      </c>
      <c r="C32" s="11">
        <f>C7</f>
        <v>3406</v>
      </c>
      <c r="D32" s="11">
        <f t="shared" ref="D32:E32" si="3">D7</f>
        <v>637</v>
      </c>
      <c r="E32" s="11">
        <f t="shared" si="3"/>
        <v>2769</v>
      </c>
      <c r="F32" s="10"/>
    </row>
    <row r="33" spans="1:6" x14ac:dyDescent="0.2">
      <c r="A33" s="6"/>
      <c r="B33" s="10" t="s">
        <v>60</v>
      </c>
      <c r="C33" s="10">
        <f>C27</f>
        <v>620</v>
      </c>
      <c r="D33" s="10">
        <f t="shared" ref="D33:E33" si="4">D27</f>
        <v>620</v>
      </c>
      <c r="E33" s="10">
        <f t="shared" si="4"/>
        <v>0</v>
      </c>
      <c r="F33" s="10"/>
    </row>
    <row r="34" spans="1:6" x14ac:dyDescent="0.2">
      <c r="A34" s="6"/>
      <c r="B34" s="10" t="s">
        <v>61</v>
      </c>
      <c r="C34" s="2">
        <f>C32+C33</f>
        <v>4026</v>
      </c>
      <c r="D34" s="2">
        <f t="shared" ref="D34:E34" si="5">D32+D33</f>
        <v>1257</v>
      </c>
      <c r="E34" s="2">
        <f t="shared" si="5"/>
        <v>2769</v>
      </c>
      <c r="F34" s="10"/>
    </row>
    <row r="35" spans="1:6" x14ac:dyDescent="0.2">
      <c r="A35" s="6"/>
      <c r="B35" s="10" t="s">
        <v>62</v>
      </c>
      <c r="C35" s="11">
        <f>C13</f>
        <v>3671</v>
      </c>
      <c r="D35" s="11">
        <f t="shared" ref="D35:E35" si="6">D13</f>
        <v>3043</v>
      </c>
      <c r="E35" s="11">
        <f t="shared" si="6"/>
        <v>628</v>
      </c>
      <c r="F35" s="10"/>
    </row>
    <row r="36" spans="1:6" x14ac:dyDescent="0.2">
      <c r="A36" s="6"/>
      <c r="B36" s="10" t="s">
        <v>63</v>
      </c>
      <c r="C36" s="11">
        <f>C23+C18</f>
        <v>25700</v>
      </c>
      <c r="D36" s="11">
        <f t="shared" ref="D36:E36" si="7">D23+D18</f>
        <v>25700</v>
      </c>
      <c r="E36" s="11">
        <f t="shared" si="7"/>
        <v>0</v>
      </c>
      <c r="F36" s="10"/>
    </row>
    <row r="37" spans="1:6" x14ac:dyDescent="0.2">
      <c r="A37" s="6"/>
      <c r="B37" s="10" t="s">
        <v>64</v>
      </c>
      <c r="C37" s="2">
        <f>C35+C36</f>
        <v>29371</v>
      </c>
      <c r="D37" s="2">
        <f t="shared" ref="D37:E37" si="8">D35+D36</f>
        <v>28743</v>
      </c>
      <c r="E37" s="2">
        <f t="shared" si="8"/>
        <v>628</v>
      </c>
      <c r="F37" s="10"/>
    </row>
    <row r="38" spans="1:6" x14ac:dyDescent="0.2">
      <c r="A38" s="6"/>
      <c r="B38" s="6"/>
      <c r="C38" s="6"/>
      <c r="D38" s="6"/>
      <c r="E38" s="6"/>
      <c r="F38" s="6"/>
    </row>
    <row r="39" spans="1:6" x14ac:dyDescent="0.2">
      <c r="A39" s="6"/>
      <c r="B39" s="10" t="s">
        <v>20</v>
      </c>
      <c r="C39" s="21">
        <f>C34+C37</f>
        <v>33397</v>
      </c>
      <c r="D39" s="21">
        <f t="shared" ref="D39:E39" si="9">D34+D37</f>
        <v>30000</v>
      </c>
      <c r="E39" s="21">
        <f t="shared" si="9"/>
        <v>3397</v>
      </c>
      <c r="F39" s="6"/>
    </row>
    <row r="40" spans="1:6" x14ac:dyDescent="0.2">
      <c r="A40" s="6"/>
      <c r="B40" s="6" t="s">
        <v>65</v>
      </c>
      <c r="C40" s="6"/>
      <c r="D40" s="6"/>
      <c r="E40" s="21">
        <v>20900</v>
      </c>
      <c r="F40" s="6"/>
    </row>
    <row r="41" spans="1:6" x14ac:dyDescent="0.2">
      <c r="A41" s="6"/>
      <c r="B41" s="6" t="s">
        <v>66</v>
      </c>
      <c r="C41" s="6"/>
      <c r="D41" s="6"/>
      <c r="E41" s="21">
        <v>3397</v>
      </c>
      <c r="F41" s="6"/>
    </row>
    <row r="42" spans="1:6" x14ac:dyDescent="0.2">
      <c r="A42" s="6"/>
      <c r="B42" s="6" t="s">
        <v>67</v>
      </c>
      <c r="C42" s="6"/>
      <c r="D42" s="21">
        <f>C39-E40</f>
        <v>12497</v>
      </c>
      <c r="E42" s="6"/>
      <c r="F42" s="6"/>
    </row>
    <row r="43" spans="1:6" x14ac:dyDescent="0.2">
      <c r="A43" s="6"/>
      <c r="B43" s="6" t="s">
        <v>68</v>
      </c>
      <c r="C43" s="6"/>
      <c r="D43" s="21">
        <f>D42-E41</f>
        <v>9100</v>
      </c>
      <c r="E43" s="6"/>
      <c r="F43" s="6"/>
    </row>
    <row r="44" spans="1:6" x14ac:dyDescent="0.2">
      <c r="A44" s="6"/>
      <c r="B44" s="6"/>
      <c r="C44" s="6"/>
      <c r="D44" s="6"/>
      <c r="E44" s="6"/>
      <c r="F44" s="6"/>
    </row>
  </sheetData>
  <mergeCells count="2">
    <mergeCell ref="E5:F5"/>
    <mergeCell ref="E2:F4"/>
  </mergeCells>
  <phoneticPr fontId="1" type="noConversion"/>
  <pageMargins left="0.36" right="0.56000000000000005" top="0.5699999999999999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14-16.pe.átad.közv.tám.szoc. j</vt:lpstr>
      <vt:lpstr>'14-16.pe.átad.közv.tám.szoc. j'!Nyomtatási_terület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Orgoványi Gábor</cp:lastModifiedBy>
  <cp:lastPrinted>2015-02-26T08:16:15Z</cp:lastPrinted>
  <dcterms:created xsi:type="dcterms:W3CDTF">2012-02-02T18:37:10Z</dcterms:created>
  <dcterms:modified xsi:type="dcterms:W3CDTF">2015-03-02T15:27:53Z</dcterms:modified>
</cp:coreProperties>
</file>