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/>
  </bookViews>
  <sheets>
    <sheet name="3" sheetId="1" r:id="rId1"/>
  </sheets>
  <definedNames>
    <definedName name="_xlnm.Print_Titles" localSheetId="0">'3'!$1:$2</definedName>
    <definedName name="_xlnm.Print_Area" localSheetId="0">'3'!$A$1:$G$47</definedName>
  </definedNames>
  <calcPr calcId="125725"/>
</workbook>
</file>

<file path=xl/calcChain.xml><?xml version="1.0" encoding="utf-8"?>
<calcChain xmlns="http://schemas.openxmlformats.org/spreadsheetml/2006/main">
  <c r="E45" i="1"/>
  <c r="E40"/>
  <c r="E28"/>
  <c r="E23" s="1"/>
  <c r="E5"/>
  <c r="E4"/>
  <c r="E14"/>
  <c r="E15"/>
  <c r="E16"/>
  <c r="E17"/>
  <c r="E18"/>
  <c r="E19"/>
  <c r="E20"/>
  <c r="E21"/>
  <c r="E22"/>
  <c r="E37"/>
  <c r="E38"/>
  <c r="E3" l="1"/>
</calcChain>
</file>

<file path=xl/sharedStrings.xml><?xml version="1.0" encoding="utf-8"?>
<sst xmlns="http://schemas.openxmlformats.org/spreadsheetml/2006/main" count="49" uniqueCount="49">
  <si>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</si>
  <si>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</si>
  <si>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</si>
  <si>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</si>
  <si>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</si>
  <si>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</si>
  <si>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</si>
  <si>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</si>
  <si>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</si>
  <si>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</si>
  <si>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</si>
  <si>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</si>
  <si>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</si>
  <si>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</si>
  <si>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</si>
  <si>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</si>
  <si>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</si>
  <si>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</si>
  <si>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</si>
  <si>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</si>
  <si>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</si>
  <si>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</si>
  <si>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</si>
  <si>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</si>
  <si>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</si>
  <si>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</si>
  <si>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</si>
  <si>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</si>
  <si>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</si>
  <si>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</si>
  <si>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</si>
  <si>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</si>
  <si>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</si>
  <si>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</si>
  <si>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</si>
  <si>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</si>
  <si>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</si>
  <si>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2013. évi bevétel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</si>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</sst>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_  3   _2010.évi állami" xfId="1"/>
    <cellStyle name="Normal_tanusitv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Layout" zoomScaleNormal="90" workbookViewId="0">
      <selection activeCell="E46" sqref="E46"/>
    </sheetView>
  </sheetViews>
  <sheetFormatPr defaultColWidth="9.140625" defaultRowHeight="12"/>
  <cols>
    <col min="1" max="1" width="57.85546875" style="1" customWidth="1"/>
    <col min="2" max="2" width="7.42578125" style="1" customWidth="1"/>
    <col min="3" max="3" width="8.285156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23"/>
      <c r="B1" s="36" t="s">
        <v>37</v>
      </c>
      <c r="C1" s="36"/>
      <c r="D1" s="36"/>
      <c r="E1" s="36"/>
      <c r="M1" s="1"/>
    </row>
    <row r="2" spans="1:13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38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4054405</v>
      </c>
      <c r="L3" s="1"/>
      <c r="M3" s="1"/>
    </row>
    <row r="4" spans="1:13" ht="13.5" customHeight="1">
      <c r="A4" s="15" t="s">
        <v>31</v>
      </c>
      <c r="B4" s="22"/>
      <c r="C4" s="22">
        <v>0.13</v>
      </c>
      <c r="D4" s="9">
        <v>4580000</v>
      </c>
      <c r="E4" s="9">
        <f>C4*D4</f>
        <v>595400</v>
      </c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459005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941640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273200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100000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855835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7"/>
      <c r="G14" s="8"/>
      <c r="H14" s="8"/>
      <c r="L14" s="1"/>
      <c r="M14" s="1"/>
    </row>
    <row r="15" spans="1:13" ht="24.95" customHeight="1">
      <c r="A15" s="13" t="s">
        <v>20</v>
      </c>
      <c r="B15" s="9"/>
      <c r="C15" s="9"/>
      <c r="D15" s="9"/>
      <c r="E15" s="9">
        <f>SUM(C15*D15)/1000</f>
        <v>0</v>
      </c>
      <c r="F15" s="37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43</v>
      </c>
      <c r="B23" s="9"/>
      <c r="C23" s="9"/>
      <c r="D23" s="9"/>
      <c r="E23" s="9">
        <f>E25+E28+E30</f>
        <v>260099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260099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/>
      <c r="D28" s="9"/>
      <c r="E28" s="9">
        <f>SUM(C28*D28)</f>
        <v>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39</v>
      </c>
      <c r="B30" s="19"/>
      <c r="C30" s="9"/>
      <c r="D30" s="9"/>
      <c r="E30" s="9"/>
      <c r="F30" s="8"/>
      <c r="G30" s="18"/>
      <c r="H30" s="8"/>
      <c r="L30" s="1"/>
      <c r="M30" s="1"/>
    </row>
    <row r="31" spans="1:13" ht="13.5" customHeight="1">
      <c r="A31" s="13" t="s">
        <v>40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41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>
      <c r="A35" s="15" t="s">
        <v>42</v>
      </c>
      <c r="B35" s="17"/>
      <c r="C35" s="9"/>
      <c r="D35" s="9"/>
      <c r="E35" s="9"/>
      <c r="G35" s="16"/>
    </row>
    <row r="36" spans="1:13" ht="24.75" customHeight="1">
      <c r="A36" s="13" t="s">
        <v>48</v>
      </c>
      <c r="B36" s="17"/>
      <c r="C36" s="9"/>
      <c r="D36" s="9"/>
      <c r="E36" s="9"/>
      <c r="G36" s="16"/>
    </row>
    <row r="37" spans="1:13" ht="24.95" customHeight="1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>
      <c r="A39" s="15" t="s">
        <v>2</v>
      </c>
      <c r="B39" s="10"/>
      <c r="C39" s="9"/>
      <c r="D39" s="9"/>
      <c r="E39" s="9"/>
      <c r="G39" s="8"/>
    </row>
    <row r="40" spans="1:13" ht="13.5" customHeight="1">
      <c r="A40" s="14" t="s">
        <v>1</v>
      </c>
      <c r="B40" s="10"/>
      <c r="C40" s="9"/>
      <c r="D40" s="12"/>
      <c r="E40" s="9">
        <f>E41</f>
        <v>55860</v>
      </c>
      <c r="G40" s="8"/>
    </row>
    <row r="41" spans="1:13" ht="13.5" customHeight="1">
      <c r="A41" s="13" t="s">
        <v>44</v>
      </c>
      <c r="B41" s="10"/>
      <c r="C41" s="9"/>
      <c r="D41" s="12"/>
      <c r="E41" s="9">
        <v>55860</v>
      </c>
      <c r="G41" s="8"/>
    </row>
    <row r="42" spans="1:13" ht="15" customHeight="1">
      <c r="A42" s="11" t="s">
        <v>45</v>
      </c>
      <c r="B42" s="10"/>
      <c r="C42" s="9"/>
      <c r="D42" s="9"/>
      <c r="E42" s="9"/>
      <c r="G42" s="8"/>
    </row>
    <row r="43" spans="1:13" ht="15" customHeight="1">
      <c r="A43" s="11" t="s">
        <v>46</v>
      </c>
      <c r="B43" s="10"/>
      <c r="C43" s="9"/>
      <c r="D43" s="9"/>
      <c r="E43" s="9">
        <v>8520225</v>
      </c>
      <c r="G43" s="8"/>
    </row>
    <row r="44" spans="1:13" ht="15" customHeight="1" thickBot="1">
      <c r="A44" s="29" t="s">
        <v>47</v>
      </c>
      <c r="B44" s="30"/>
      <c r="C44" s="31"/>
      <c r="D44" s="31"/>
      <c r="E44" s="31">
        <v>5177</v>
      </c>
      <c r="G44" s="8"/>
    </row>
    <row r="45" spans="1:13" s="6" customFormat="1" ht="13.5" customHeight="1" thickBot="1">
      <c r="A45" s="32" t="s">
        <v>0</v>
      </c>
      <c r="B45" s="33"/>
      <c r="C45" s="33"/>
      <c r="D45" s="33"/>
      <c r="E45" s="34">
        <f>SUM(E3+E23+E40+E43+E44)</f>
        <v>12895766</v>
      </c>
      <c r="F45" s="7"/>
      <c r="G45" s="7"/>
      <c r="H45" s="7"/>
      <c r="I45" s="7"/>
      <c r="J45" s="7"/>
      <c r="K45" s="7"/>
      <c r="L45" s="7"/>
      <c r="M45" s="7"/>
    </row>
    <row r="46" spans="1:13" ht="12.75" customHeight="1">
      <c r="A46" s="5"/>
      <c r="B46" s="5"/>
      <c r="C46" s="5"/>
      <c r="D46" s="5"/>
      <c r="E46" s="4"/>
    </row>
    <row r="47" spans="1:13" ht="18" customHeight="1">
      <c r="A47" s="3"/>
      <c r="B47" s="3"/>
      <c r="C47" s="3"/>
      <c r="D47" s="3"/>
      <c r="E47" s="27"/>
    </row>
    <row r="48" spans="1:13" hidden="1">
      <c r="A48" s="28"/>
      <c r="B48" s="28"/>
      <c r="C48" s="28"/>
      <c r="D48" s="28"/>
      <c r="E48" s="28"/>
    </row>
    <row r="49" spans="1:5" hidden="1">
      <c r="A49" s="28"/>
      <c r="B49" s="28"/>
      <c r="C49" s="28"/>
      <c r="D49" s="28"/>
      <c r="E49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firstPageNumber="0" orientation="portrait" horizontalDpi="300" verticalDpi="300" r:id="rId1"/>
  <headerFooter alignWithMargins="0">
    <oddHeader>&amp;C&amp;"Times New Roman,Félkövér dőlt"ÁLLAMI HOZZÁJÁRULÁSOK  ÉS SZJA BEVÉTEL 2013. ÉVBEN&amp;R&amp;"Times New Roman,Normál"2. sz. melléklet
Adatok: eFt-ban</oddHeader>
    <oddFooter>&amp;C&amp;P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</vt:lpstr>
      <vt:lpstr>'3'!Nyomtatási_cím</vt:lpstr>
      <vt:lpstr>'3'!Nyomtatási_terület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2013-03-08T09:09:38Z</cp:lastPrinted>
  <dcterms:created xsi:type="dcterms:W3CDTF">2013-03-07T15:30:27Z</dcterms:created>
  <dcterms:modified xsi:type="dcterms:W3CDTF">2013-03-11T06:55:32Z</dcterms:modified>
</cp:coreProperties>
</file>