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0" yWindow="0" windowWidth="15345" windowHeight="465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14" i="1" s="1"/>
  <c r="D100" i="1"/>
  <c r="D88" i="1"/>
  <c r="D73" i="1"/>
  <c r="D90" i="1" s="1"/>
  <c r="D64" i="1"/>
  <c r="D61" i="1"/>
  <c r="D103" i="1" l="1"/>
</calcChain>
</file>

<file path=xl/sharedStrings.xml><?xml version="1.0" encoding="utf-8"?>
<sst xmlns="http://schemas.openxmlformats.org/spreadsheetml/2006/main" count="97" uniqueCount="81">
  <si>
    <t>5. számú mell.</t>
  </si>
  <si>
    <t>TISZAPÜSPÖKI ÓVODA</t>
  </si>
  <si>
    <t>Részletes költségvetés</t>
  </si>
  <si>
    <t>Rovatok</t>
  </si>
  <si>
    <t>Tételek összesen/Ft</t>
  </si>
  <si>
    <t>Rovatok össsz./Ft</t>
  </si>
  <si>
    <t>ÓVODAI NEVELÉS</t>
  </si>
  <si>
    <t>Kiadások</t>
  </si>
  <si>
    <t>Személyi juttatások</t>
  </si>
  <si>
    <t>K1101</t>
  </si>
  <si>
    <t>Közalkalmazotti bér (14 fő)</t>
  </si>
  <si>
    <t>Garantált bérminimumra történő kiegészítés</t>
  </si>
  <si>
    <t>Vezetői pótlék</t>
  </si>
  <si>
    <t>Nehéz körülmények között végzett munkáért járó  pótlékok gyógypedagógiai pótlék</t>
  </si>
  <si>
    <t>Helyettesítés</t>
  </si>
  <si>
    <t>K1109</t>
  </si>
  <si>
    <t>Közlekedési költségtérítés (5 fő)</t>
  </si>
  <si>
    <t>K1113</t>
  </si>
  <si>
    <t>Erzsébet utalvány 14 fő x 8 000 Ft x 12 hó</t>
  </si>
  <si>
    <t>K1106</t>
  </si>
  <si>
    <t>Foglalkoztatottak egyéb személyi juttatásai</t>
  </si>
  <si>
    <t>K1</t>
  </si>
  <si>
    <t>Személyi kiadások összesen</t>
  </si>
  <si>
    <t>K2</t>
  </si>
  <si>
    <t>Munkaadókat terhelő járulékok 27 %</t>
  </si>
  <si>
    <t>Járulék kiadások összesen</t>
  </si>
  <si>
    <t>Dologi kiadások</t>
  </si>
  <si>
    <t xml:space="preserve">Könyv, folyóirat </t>
  </si>
  <si>
    <t>Irodaszer, nyomtatvány</t>
  </si>
  <si>
    <t xml:space="preserve">Szakmai készlet beszerzés </t>
  </si>
  <si>
    <t>Munkaruha 13 fő x 15000 Ft</t>
  </si>
  <si>
    <t>Tisztítószer</t>
  </si>
  <si>
    <t>K312</t>
  </si>
  <si>
    <t>Egyéb dologi kiadások</t>
  </si>
  <si>
    <t>K3</t>
  </si>
  <si>
    <t>Dologi kiadások összesen</t>
  </si>
  <si>
    <t>Szolgáltatások</t>
  </si>
  <si>
    <t>K32</t>
  </si>
  <si>
    <t>Telefon, internet</t>
  </si>
  <si>
    <t>K331</t>
  </si>
  <si>
    <t>Gázszolgáltatás</t>
  </si>
  <si>
    <t>Villamosenergia</t>
  </si>
  <si>
    <t>Víz és csatorna</t>
  </si>
  <si>
    <t>K341</t>
  </si>
  <si>
    <t>Belföldi kiküldetés</t>
  </si>
  <si>
    <t>K311</t>
  </si>
  <si>
    <t>Gyógyszer, vegyszer</t>
  </si>
  <si>
    <t>K336</t>
  </si>
  <si>
    <t>Orvosi eü. szolgálat</t>
  </si>
  <si>
    <t>K3362</t>
  </si>
  <si>
    <t>Szakmai nap</t>
  </si>
  <si>
    <t>K337</t>
  </si>
  <si>
    <t>Rágcsáló és rovarírtás</t>
  </si>
  <si>
    <t>Postaköltség</t>
  </si>
  <si>
    <t>Bankköltség</t>
  </si>
  <si>
    <t>K334</t>
  </si>
  <si>
    <t>Épületkarbantartás</t>
  </si>
  <si>
    <t xml:space="preserve">Üzemeltetési szolgáltatás/egyéb </t>
  </si>
  <si>
    <t>K32-K33</t>
  </si>
  <si>
    <t>Szolgáltatások összesen:</t>
  </si>
  <si>
    <t>K351</t>
  </si>
  <si>
    <t>Áfa</t>
  </si>
  <si>
    <t>Dologi kiadások, szolgáltatások összesen:</t>
  </si>
  <si>
    <t>GYERMEKÉTKEZTETÉS</t>
  </si>
  <si>
    <t>K332</t>
  </si>
  <si>
    <t>Vásárolt élelmezés</t>
  </si>
  <si>
    <t xml:space="preserve">K351 </t>
  </si>
  <si>
    <t>Kiadások összesen</t>
  </si>
  <si>
    <t>Kiadások mindösszesen:</t>
  </si>
  <si>
    <t>Bevételek</t>
  </si>
  <si>
    <t>B402</t>
  </si>
  <si>
    <t>Intézményi térítési díj bevételek</t>
  </si>
  <si>
    <t>Állami támogatás</t>
  </si>
  <si>
    <t>B816</t>
  </si>
  <si>
    <t>Irányító szerv működési támogatása</t>
  </si>
  <si>
    <t>Bevételek összesen</t>
  </si>
  <si>
    <t>Bevételek mindösszesen</t>
  </si>
  <si>
    <t>Munkabérek támogatása =          42 894 900 Ft</t>
  </si>
  <si>
    <t>Óvodaműködtetés támogatása =   6 640 000 Ft</t>
  </si>
  <si>
    <t>Gyermekétkeztetés támogatása =  8 559 312 Ft</t>
  </si>
  <si>
    <t>Összes támogatás =                   58 094 212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</si>
</sst>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u/>
      <sz val="12"/>
      <name val="Times New Roman"/>
      <family val="1"/>
      <charset val="238"/>
    </font>
    <font>
      <b/>
      <sz val="10"/>
      <name val="Arial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0" xfId="0" applyFont="1"/>
    <xf numFmtId="164" fontId="1" fillId="0" borderId="4" xfId="0" applyNumberFormat="1" applyFont="1" applyBorder="1" applyAlignment="1">
      <alignment horizontal="right"/>
    </xf>
    <xf numFmtId="0" fontId="0" fillId="0" borderId="5" xfId="0" applyBorder="1" applyAlignment="1">
      <alignment horizontal="left"/>
    </xf>
    <xf numFmtId="0" fontId="2" fillId="0" borderId="5" xfId="0" applyFont="1" applyBorder="1"/>
    <xf numFmtId="164" fontId="1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2" xfId="0" applyFont="1" applyBorder="1"/>
    <xf numFmtId="164" fontId="1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Border="1" applyAlignment="1">
      <alignment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Fill="1" applyBorder="1"/>
    <xf numFmtId="3" fontId="2" fillId="0" borderId="0" xfId="0" applyNumberFormat="1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abSelected="1" workbookViewId="0">
      <selection sqref="A1:XFD1048576"/>
    </sheetView>
  </sheetViews>
  <sheetFormatPr defaultRowHeight="15" x14ac:dyDescent="0.25"/>
  <cols>
    <col min="1" max="1" width="8.28515625" style="1" customWidth="1"/>
    <col min="2" max="2" width="43.5703125" customWidth="1"/>
    <col min="3" max="3" width="14.85546875" style="53" customWidth="1"/>
    <col min="4" max="4" width="14" style="54" customWidth="1"/>
  </cols>
  <sheetData>
    <row r="1" spans="2:4" ht="15.75" x14ac:dyDescent="0.25">
      <c r="B1" s="2"/>
      <c r="C1" s="3"/>
      <c r="D1" s="4" t="s">
        <v>0</v>
      </c>
    </row>
    <row r="2" spans="2:4" ht="15.75" x14ac:dyDescent="0.25">
      <c r="B2" s="2"/>
      <c r="C2" s="3"/>
      <c r="D2" s="4"/>
    </row>
    <row r="3" spans="2:4" ht="15.75" x14ac:dyDescent="0.25">
      <c r="B3" s="2"/>
      <c r="C3" s="3"/>
      <c r="D3" s="4"/>
    </row>
    <row r="4" spans="2:4" ht="15.75" x14ac:dyDescent="0.25">
      <c r="B4" s="2"/>
      <c r="C4" s="3"/>
      <c r="D4" s="4"/>
    </row>
    <row r="5" spans="2:4" ht="15.75" x14ac:dyDescent="0.25">
      <c r="B5" s="2"/>
      <c r="C5" s="3"/>
      <c r="D5" s="4"/>
    </row>
    <row r="6" spans="2:4" ht="15.75" x14ac:dyDescent="0.25">
      <c r="B6" s="2"/>
      <c r="C6" s="3"/>
      <c r="D6" s="4"/>
    </row>
    <row r="7" spans="2:4" ht="15.75" x14ac:dyDescent="0.25">
      <c r="B7" s="2"/>
      <c r="C7" s="3"/>
      <c r="D7" s="4"/>
    </row>
    <row r="8" spans="2:4" ht="15.75" x14ac:dyDescent="0.25">
      <c r="B8" s="2"/>
      <c r="C8" s="3"/>
      <c r="D8" s="4"/>
    </row>
    <row r="9" spans="2:4" ht="15.75" x14ac:dyDescent="0.25">
      <c r="B9" s="2"/>
      <c r="C9" s="3"/>
      <c r="D9" s="4"/>
    </row>
    <row r="10" spans="2:4" ht="15.75" x14ac:dyDescent="0.25">
      <c r="B10" s="2"/>
      <c r="C10" s="3"/>
      <c r="D10" s="4"/>
    </row>
    <row r="11" spans="2:4" ht="15.75" x14ac:dyDescent="0.25">
      <c r="B11" s="2"/>
      <c r="C11" s="3"/>
      <c r="D11" s="4"/>
    </row>
    <row r="12" spans="2:4" ht="15.75" x14ac:dyDescent="0.25">
      <c r="B12" s="2"/>
      <c r="C12" s="3"/>
      <c r="D12" s="4"/>
    </row>
    <row r="13" spans="2:4" ht="15.75" x14ac:dyDescent="0.25">
      <c r="B13" s="2"/>
      <c r="C13" s="3"/>
      <c r="D13" s="4"/>
    </row>
    <row r="14" spans="2:4" ht="15.75" x14ac:dyDescent="0.25">
      <c r="B14" s="2"/>
      <c r="C14" s="3"/>
      <c r="D14" s="4"/>
    </row>
    <row r="15" spans="2:4" ht="15.75" x14ac:dyDescent="0.25">
      <c r="B15" s="2"/>
      <c r="C15" s="3"/>
      <c r="D15" s="4"/>
    </row>
    <row r="16" spans="2:4" ht="15.75" x14ac:dyDescent="0.25">
      <c r="B16" s="5" t="s">
        <v>1</v>
      </c>
      <c r="C16" s="6"/>
      <c r="D16" s="6"/>
    </row>
    <row r="17" spans="2:4" ht="15.75" x14ac:dyDescent="0.25">
      <c r="B17" s="7"/>
      <c r="C17" s="8"/>
      <c r="D17" s="4"/>
    </row>
    <row r="18" spans="2:4" ht="15.75" x14ac:dyDescent="0.25">
      <c r="B18" s="7"/>
      <c r="C18" s="8"/>
      <c r="D18" s="4"/>
    </row>
    <row r="19" spans="2:4" ht="15.75" x14ac:dyDescent="0.25">
      <c r="B19" s="5" t="s">
        <v>2</v>
      </c>
      <c r="C19" s="6"/>
      <c r="D19" s="6"/>
    </row>
    <row r="20" spans="2:4" ht="15.75" x14ac:dyDescent="0.25">
      <c r="B20" s="7"/>
      <c r="C20" s="8"/>
      <c r="D20" s="4"/>
    </row>
    <row r="21" spans="2:4" ht="15.75" x14ac:dyDescent="0.25">
      <c r="B21" s="7"/>
      <c r="C21" s="8"/>
      <c r="D21" s="4"/>
    </row>
    <row r="22" spans="2:4" ht="15.75" x14ac:dyDescent="0.25">
      <c r="B22" s="5">
        <v>2016</v>
      </c>
      <c r="C22" s="6"/>
      <c r="D22" s="6"/>
    </row>
    <row r="23" spans="2:4" ht="15.75" x14ac:dyDescent="0.25">
      <c r="B23" s="7"/>
      <c r="C23" s="8"/>
      <c r="D23" s="4"/>
    </row>
    <row r="24" spans="2:4" ht="15.75" x14ac:dyDescent="0.25">
      <c r="B24" s="2"/>
      <c r="C24" s="3"/>
      <c r="D24" s="4"/>
    </row>
    <row r="25" spans="2:4" ht="15.75" x14ac:dyDescent="0.25">
      <c r="B25" s="2"/>
      <c r="C25" s="3"/>
      <c r="D25" s="4"/>
    </row>
    <row r="26" spans="2:4" ht="15.75" x14ac:dyDescent="0.25">
      <c r="B26" s="2"/>
      <c r="C26" s="3"/>
      <c r="D26" s="4"/>
    </row>
    <row r="27" spans="2:4" ht="15.75" x14ac:dyDescent="0.25">
      <c r="B27" s="2"/>
      <c r="C27" s="3"/>
      <c r="D27" s="4"/>
    </row>
    <row r="28" spans="2:4" ht="15.75" x14ac:dyDescent="0.25">
      <c r="B28" s="2"/>
      <c r="C28" s="3"/>
      <c r="D28" s="4"/>
    </row>
    <row r="29" spans="2:4" ht="15.75" x14ac:dyDescent="0.25">
      <c r="B29" s="2"/>
      <c r="C29" s="3"/>
      <c r="D29" s="4"/>
    </row>
    <row r="30" spans="2:4" ht="15.75" x14ac:dyDescent="0.25">
      <c r="B30" s="2"/>
      <c r="C30" s="3"/>
      <c r="D30" s="4"/>
    </row>
    <row r="31" spans="2:4" ht="15.75" x14ac:dyDescent="0.25">
      <c r="B31" s="2"/>
      <c r="C31" s="3"/>
      <c r="D31" s="4"/>
    </row>
    <row r="32" spans="2:4" ht="15.75" x14ac:dyDescent="0.25">
      <c r="B32" s="2"/>
      <c r="C32" s="3"/>
      <c r="D32" s="4"/>
    </row>
    <row r="33" spans="1:4" ht="15.75" x14ac:dyDescent="0.25">
      <c r="B33" s="2"/>
      <c r="C33" s="3"/>
      <c r="D33" s="4"/>
    </row>
    <row r="34" spans="1:4" ht="15.75" x14ac:dyDescent="0.25">
      <c r="B34" s="2"/>
      <c r="C34" s="3"/>
      <c r="D34" s="4"/>
    </row>
    <row r="35" spans="1:4" ht="15.75" x14ac:dyDescent="0.25">
      <c r="B35" s="2"/>
      <c r="C35" s="3"/>
      <c r="D35" s="4"/>
    </row>
    <row r="36" spans="1:4" ht="15.75" x14ac:dyDescent="0.25">
      <c r="B36" s="2"/>
      <c r="C36" s="3"/>
      <c r="D36" s="4"/>
    </row>
    <row r="37" spans="1:4" ht="15.75" x14ac:dyDescent="0.25">
      <c r="B37" s="2"/>
      <c r="C37" s="3"/>
      <c r="D37" s="4"/>
    </row>
    <row r="38" spans="1:4" ht="15.75" x14ac:dyDescent="0.25">
      <c r="B38" s="2"/>
      <c r="C38" s="3"/>
      <c r="D38" s="4"/>
    </row>
    <row r="39" spans="1:4" ht="15.75" x14ac:dyDescent="0.25">
      <c r="B39" s="2"/>
      <c r="C39" s="3"/>
      <c r="D39" s="4"/>
    </row>
    <row r="40" spans="1:4" ht="15.75" x14ac:dyDescent="0.25">
      <c r="B40" s="2"/>
      <c r="C40" s="3"/>
      <c r="D40" s="4"/>
    </row>
    <row r="41" spans="1:4" ht="15.75" x14ac:dyDescent="0.25">
      <c r="B41" s="2"/>
      <c r="C41" s="3"/>
      <c r="D41" s="4"/>
    </row>
    <row r="42" spans="1:4" ht="15.75" x14ac:dyDescent="0.25">
      <c r="B42" s="2"/>
      <c r="C42" s="3"/>
      <c r="D42" s="4"/>
    </row>
    <row r="43" spans="1:4" ht="15.75" x14ac:dyDescent="0.25">
      <c r="B43" s="2"/>
      <c r="C43" s="3"/>
      <c r="D43" s="4"/>
    </row>
    <row r="44" spans="1:4" ht="15.75" x14ac:dyDescent="0.25">
      <c r="B44" s="2"/>
      <c r="C44" s="3"/>
      <c r="D44" s="4"/>
    </row>
    <row r="45" spans="1:4" ht="15.75" x14ac:dyDescent="0.25">
      <c r="B45" s="2"/>
      <c r="C45" s="3"/>
      <c r="D45" s="4"/>
    </row>
    <row r="46" spans="1:4" ht="15.75" x14ac:dyDescent="0.25">
      <c r="B46" s="2"/>
      <c r="C46" s="3"/>
      <c r="D46" s="4"/>
    </row>
    <row r="47" spans="1:4" ht="30.75" customHeight="1" x14ac:dyDescent="0.25">
      <c r="B47" s="2"/>
      <c r="C47" s="3"/>
      <c r="D47" s="4"/>
    </row>
    <row r="48" spans="1:4" s="12" customFormat="1" ht="31.5" x14ac:dyDescent="0.25">
      <c r="A48" s="9" t="s">
        <v>3</v>
      </c>
      <c r="B48" s="10"/>
      <c r="C48" s="11" t="s">
        <v>4</v>
      </c>
      <c r="D48" s="11" t="s">
        <v>5</v>
      </c>
    </row>
    <row r="49" spans="1:4" ht="15.75" x14ac:dyDescent="0.25">
      <c r="A49" s="13"/>
      <c r="B49" s="14" t="s">
        <v>6</v>
      </c>
      <c r="C49" s="15"/>
      <c r="D49" s="16"/>
    </row>
    <row r="50" spans="1:4" ht="15.75" x14ac:dyDescent="0.25">
      <c r="A50" s="17"/>
      <c r="B50" s="18" t="s">
        <v>7</v>
      </c>
      <c r="C50" s="19"/>
      <c r="D50" s="20"/>
    </row>
    <row r="51" spans="1:4" ht="15.75" x14ac:dyDescent="0.25">
      <c r="A51" s="21"/>
      <c r="B51" s="18"/>
      <c r="C51" s="19"/>
      <c r="D51" s="20"/>
    </row>
    <row r="52" spans="1:4" ht="15.75" x14ac:dyDescent="0.25">
      <c r="A52" s="22"/>
      <c r="B52" s="18" t="s">
        <v>8</v>
      </c>
      <c r="C52" s="19"/>
      <c r="D52" s="20"/>
    </row>
    <row r="53" spans="1:4" ht="15.75" x14ac:dyDescent="0.25">
      <c r="A53" s="22" t="s">
        <v>9</v>
      </c>
      <c r="B53" s="23" t="s">
        <v>10</v>
      </c>
      <c r="C53" s="24">
        <v>31109000</v>
      </c>
      <c r="D53" s="20"/>
    </row>
    <row r="54" spans="1:4" ht="15.75" x14ac:dyDescent="0.25">
      <c r="A54" s="22" t="s">
        <v>9</v>
      </c>
      <c r="B54" s="23" t="s">
        <v>11</v>
      </c>
      <c r="C54" s="24">
        <v>3380000</v>
      </c>
      <c r="D54" s="20"/>
    </row>
    <row r="55" spans="1:4" ht="15.75" x14ac:dyDescent="0.25">
      <c r="A55" s="22" t="s">
        <v>9</v>
      </c>
      <c r="B55" s="23" t="s">
        <v>12</v>
      </c>
      <c r="C55" s="24">
        <v>1228000</v>
      </c>
      <c r="D55" s="20"/>
    </row>
    <row r="56" spans="1:4" ht="31.5" x14ac:dyDescent="0.25">
      <c r="A56" s="21" t="s">
        <v>9</v>
      </c>
      <c r="B56" s="25" t="s">
        <v>13</v>
      </c>
      <c r="C56" s="24">
        <v>1953000</v>
      </c>
      <c r="D56" s="20"/>
    </row>
    <row r="57" spans="1:4" ht="15.75" x14ac:dyDescent="0.25">
      <c r="A57" s="21"/>
      <c r="B57" s="25" t="s">
        <v>14</v>
      </c>
      <c r="C57" s="24">
        <v>787000</v>
      </c>
      <c r="D57" s="20"/>
    </row>
    <row r="58" spans="1:4" ht="15.75" x14ac:dyDescent="0.25">
      <c r="A58" s="21" t="s">
        <v>15</v>
      </c>
      <c r="B58" s="23" t="s">
        <v>16</v>
      </c>
      <c r="C58" s="24">
        <v>720000</v>
      </c>
      <c r="D58" s="20"/>
    </row>
    <row r="59" spans="1:4" ht="15.75" x14ac:dyDescent="0.25">
      <c r="A59" s="21" t="s">
        <v>17</v>
      </c>
      <c r="B59" s="23" t="s">
        <v>18</v>
      </c>
      <c r="C59" s="24">
        <v>1344000</v>
      </c>
      <c r="D59" s="20"/>
    </row>
    <row r="60" spans="1:4" ht="15.75" x14ac:dyDescent="0.25">
      <c r="A60" s="21" t="s">
        <v>19</v>
      </c>
      <c r="B60" s="23" t="s">
        <v>20</v>
      </c>
      <c r="C60" s="24">
        <v>200000</v>
      </c>
      <c r="D60" s="20"/>
    </row>
    <row r="61" spans="1:4" ht="15.75" x14ac:dyDescent="0.25">
      <c r="A61" s="21" t="s">
        <v>21</v>
      </c>
      <c r="B61" s="18" t="s">
        <v>22</v>
      </c>
      <c r="C61" s="24"/>
      <c r="D61" s="19">
        <f>C53+C54+C55+C56+C57+C58+C59+C60</f>
        <v>40721000</v>
      </c>
    </row>
    <row r="62" spans="1:4" ht="15.75" x14ac:dyDescent="0.25">
      <c r="A62" s="21"/>
      <c r="B62" s="18"/>
      <c r="C62" s="24"/>
      <c r="D62" s="20"/>
    </row>
    <row r="63" spans="1:4" s="27" customFormat="1" ht="15.75" x14ac:dyDescent="0.25">
      <c r="A63" s="26" t="s">
        <v>23</v>
      </c>
      <c r="B63" s="23" t="s">
        <v>24</v>
      </c>
      <c r="C63" s="24"/>
      <c r="D63" s="24">
        <v>10437000</v>
      </c>
    </row>
    <row r="64" spans="1:4" ht="15.75" x14ac:dyDescent="0.25">
      <c r="A64" s="22" t="s">
        <v>23</v>
      </c>
      <c r="B64" s="18" t="s">
        <v>25</v>
      </c>
      <c r="C64" s="28"/>
      <c r="D64" s="20">
        <f>D63</f>
        <v>10437000</v>
      </c>
    </row>
    <row r="65" spans="1:4" ht="15.75" x14ac:dyDescent="0.25">
      <c r="A65" s="21"/>
      <c r="B65" s="18"/>
      <c r="C65" s="28"/>
      <c r="D65" s="20"/>
    </row>
    <row r="66" spans="1:4" ht="15.75" x14ac:dyDescent="0.25">
      <c r="A66" s="21"/>
      <c r="B66" s="18" t="s">
        <v>26</v>
      </c>
      <c r="C66" s="24"/>
      <c r="D66" s="20"/>
    </row>
    <row r="67" spans="1:4" ht="15.75" x14ac:dyDescent="0.25">
      <c r="A67" s="21">
        <v>311</v>
      </c>
      <c r="B67" s="23" t="s">
        <v>27</v>
      </c>
      <c r="C67" s="24">
        <v>100000</v>
      </c>
      <c r="D67" s="20"/>
    </row>
    <row r="68" spans="1:4" ht="15.75" x14ac:dyDescent="0.25">
      <c r="A68" s="21">
        <v>311</v>
      </c>
      <c r="B68" s="23" t="s">
        <v>28</v>
      </c>
      <c r="C68" s="24">
        <v>250000</v>
      </c>
      <c r="D68" s="20"/>
    </row>
    <row r="69" spans="1:4" ht="15.75" x14ac:dyDescent="0.25">
      <c r="A69" s="21">
        <v>311</v>
      </c>
      <c r="B69" s="23" t="s">
        <v>29</v>
      </c>
      <c r="C69" s="24">
        <v>500000</v>
      </c>
      <c r="D69" s="20"/>
    </row>
    <row r="70" spans="1:4" ht="15.75" x14ac:dyDescent="0.25">
      <c r="A70" s="21">
        <v>312</v>
      </c>
      <c r="B70" s="23" t="s">
        <v>30</v>
      </c>
      <c r="C70" s="24">
        <v>195000</v>
      </c>
      <c r="D70" s="20"/>
    </row>
    <row r="71" spans="1:4" ht="15.75" x14ac:dyDescent="0.25">
      <c r="A71" s="21">
        <v>312</v>
      </c>
      <c r="B71" s="23" t="s">
        <v>31</v>
      </c>
      <c r="C71" s="24">
        <v>400000</v>
      </c>
      <c r="D71" s="20"/>
    </row>
    <row r="72" spans="1:4" ht="15.75" x14ac:dyDescent="0.25">
      <c r="A72" s="21" t="s">
        <v>32</v>
      </c>
      <c r="B72" s="23" t="s">
        <v>33</v>
      </c>
      <c r="C72" s="24">
        <v>200000</v>
      </c>
      <c r="D72" s="20"/>
    </row>
    <row r="73" spans="1:4" ht="15.75" x14ac:dyDescent="0.25">
      <c r="A73" s="21" t="s">
        <v>34</v>
      </c>
      <c r="B73" s="18" t="s">
        <v>35</v>
      </c>
      <c r="C73" s="24"/>
      <c r="D73" s="19">
        <f>C67+C68+C69+C70+C71+C72</f>
        <v>1645000</v>
      </c>
    </row>
    <row r="74" spans="1:4" ht="15.75" x14ac:dyDescent="0.25">
      <c r="A74" s="21"/>
      <c r="B74" s="18" t="s">
        <v>36</v>
      </c>
      <c r="C74" s="24"/>
      <c r="D74" s="20"/>
    </row>
    <row r="75" spans="1:4" ht="15.75" x14ac:dyDescent="0.25">
      <c r="A75" s="21" t="s">
        <v>37</v>
      </c>
      <c r="B75" s="23" t="s">
        <v>38</v>
      </c>
      <c r="C75" s="24">
        <v>200000</v>
      </c>
      <c r="D75" s="20"/>
    </row>
    <row r="76" spans="1:4" ht="15.75" x14ac:dyDescent="0.25">
      <c r="A76" s="21" t="s">
        <v>39</v>
      </c>
      <c r="B76" s="23" t="s">
        <v>40</v>
      </c>
      <c r="C76" s="24">
        <v>1000000</v>
      </c>
      <c r="D76" s="20"/>
    </row>
    <row r="77" spans="1:4" ht="15.75" x14ac:dyDescent="0.25">
      <c r="A77" s="21" t="s">
        <v>39</v>
      </c>
      <c r="B77" s="23" t="s">
        <v>41</v>
      </c>
      <c r="C77" s="24">
        <v>700000</v>
      </c>
      <c r="D77" s="20"/>
    </row>
    <row r="78" spans="1:4" ht="15.75" x14ac:dyDescent="0.25">
      <c r="A78" s="21" t="s">
        <v>39</v>
      </c>
      <c r="B78" s="23" t="s">
        <v>42</v>
      </c>
      <c r="C78" s="24">
        <v>500000</v>
      </c>
      <c r="D78" s="20"/>
    </row>
    <row r="79" spans="1:4" ht="15.75" x14ac:dyDescent="0.25">
      <c r="A79" s="21" t="s">
        <v>43</v>
      </c>
      <c r="B79" s="23" t="s">
        <v>44</v>
      </c>
      <c r="C79" s="24">
        <v>60000</v>
      </c>
      <c r="D79" s="20"/>
    </row>
    <row r="80" spans="1:4" ht="15.75" x14ac:dyDescent="0.25">
      <c r="A80" s="21" t="s">
        <v>45</v>
      </c>
      <c r="B80" s="23" t="s">
        <v>46</v>
      </c>
      <c r="C80" s="24">
        <v>60000</v>
      </c>
      <c r="D80" s="20"/>
    </row>
    <row r="81" spans="1:4" ht="15.75" x14ac:dyDescent="0.25">
      <c r="A81" s="21" t="s">
        <v>47</v>
      </c>
      <c r="B81" s="23" t="s">
        <v>48</v>
      </c>
      <c r="C81" s="24">
        <v>52000</v>
      </c>
      <c r="D81" s="20"/>
    </row>
    <row r="82" spans="1:4" ht="15.75" x14ac:dyDescent="0.25">
      <c r="A82" s="21" t="s">
        <v>49</v>
      </c>
      <c r="B82" s="23" t="s">
        <v>50</v>
      </c>
      <c r="C82" s="24">
        <v>70000</v>
      </c>
      <c r="D82" s="20"/>
    </row>
    <row r="83" spans="1:4" ht="15.75" x14ac:dyDescent="0.25">
      <c r="A83" s="21" t="s">
        <v>51</v>
      </c>
      <c r="B83" s="23" t="s">
        <v>52</v>
      </c>
      <c r="C83" s="24">
        <v>50000</v>
      </c>
      <c r="D83" s="20"/>
    </row>
    <row r="84" spans="1:4" ht="15.75" x14ac:dyDescent="0.25">
      <c r="A84" s="21" t="s">
        <v>51</v>
      </c>
      <c r="B84" s="23" t="s">
        <v>53</v>
      </c>
      <c r="C84" s="24">
        <v>20000</v>
      </c>
      <c r="D84" s="20"/>
    </row>
    <row r="85" spans="1:4" ht="15.75" x14ac:dyDescent="0.25">
      <c r="A85" s="21" t="s">
        <v>51</v>
      </c>
      <c r="B85" s="23" t="s">
        <v>54</v>
      </c>
      <c r="C85" s="24">
        <v>100000</v>
      </c>
      <c r="D85" s="20"/>
    </row>
    <row r="86" spans="1:4" ht="15.75" x14ac:dyDescent="0.25">
      <c r="A86" s="21" t="s">
        <v>55</v>
      </c>
      <c r="B86" s="23" t="s">
        <v>56</v>
      </c>
      <c r="C86" s="24">
        <v>150000</v>
      </c>
      <c r="D86" s="20"/>
    </row>
    <row r="87" spans="1:4" ht="15.75" x14ac:dyDescent="0.25">
      <c r="A87" s="21" t="s">
        <v>55</v>
      </c>
      <c r="B87" s="23" t="s">
        <v>57</v>
      </c>
      <c r="C87" s="24">
        <v>300000</v>
      </c>
      <c r="D87" s="20"/>
    </row>
    <row r="88" spans="1:4" ht="15.75" x14ac:dyDescent="0.25">
      <c r="A88" s="21" t="s">
        <v>58</v>
      </c>
      <c r="B88" s="18" t="s">
        <v>59</v>
      </c>
      <c r="C88" s="24"/>
      <c r="D88" s="20">
        <f>C75+C76+C77+C78+C79+C80+C81+C82+C83+C84+C85+C86+C87</f>
        <v>3262000</v>
      </c>
    </row>
    <row r="89" spans="1:4" ht="15.75" x14ac:dyDescent="0.25">
      <c r="A89" s="22" t="s">
        <v>60</v>
      </c>
      <c r="B89" s="23" t="s">
        <v>61</v>
      </c>
      <c r="C89" s="24">
        <v>1325000</v>
      </c>
      <c r="D89" s="20"/>
    </row>
    <row r="90" spans="1:4" ht="15.75" x14ac:dyDescent="0.25">
      <c r="A90" s="22" t="s">
        <v>34</v>
      </c>
      <c r="B90" s="18" t="s">
        <v>62</v>
      </c>
      <c r="C90" s="24"/>
      <c r="D90" s="20">
        <f>D73+D88+C89</f>
        <v>6232000</v>
      </c>
    </row>
    <row r="91" spans="1:4" ht="15.75" x14ac:dyDescent="0.25">
      <c r="A91" s="21"/>
      <c r="B91" s="18"/>
      <c r="C91" s="24"/>
      <c r="D91" s="20"/>
    </row>
    <row r="92" spans="1:4" ht="15.75" x14ac:dyDescent="0.25">
      <c r="A92" s="21"/>
      <c r="B92" s="18"/>
      <c r="C92" s="24"/>
      <c r="D92" s="20"/>
    </row>
    <row r="93" spans="1:4" ht="15.75" x14ac:dyDescent="0.25">
      <c r="A93" s="29"/>
      <c r="B93" s="30"/>
      <c r="C93" s="31"/>
      <c r="D93" s="32"/>
    </row>
    <row r="94" spans="1:4" s="12" customFormat="1" ht="31.5" x14ac:dyDescent="0.25">
      <c r="A94" s="9" t="s">
        <v>3</v>
      </c>
      <c r="B94" s="10"/>
      <c r="C94" s="11" t="s">
        <v>4</v>
      </c>
      <c r="D94" s="11" t="s">
        <v>5</v>
      </c>
    </row>
    <row r="95" spans="1:4" ht="15" customHeight="1" x14ac:dyDescent="0.25">
      <c r="A95" s="22"/>
      <c r="B95" s="18" t="s">
        <v>63</v>
      </c>
      <c r="C95" s="24"/>
      <c r="D95" s="20"/>
    </row>
    <row r="96" spans="1:4" ht="15" customHeight="1" x14ac:dyDescent="0.25">
      <c r="A96" s="22"/>
      <c r="B96" s="18"/>
      <c r="C96" s="24"/>
      <c r="D96" s="20"/>
    </row>
    <row r="97" spans="1:4" ht="15" customHeight="1" x14ac:dyDescent="0.25">
      <c r="A97" s="22"/>
      <c r="B97" s="18" t="s">
        <v>7</v>
      </c>
      <c r="C97" s="24"/>
      <c r="D97" s="20"/>
    </row>
    <row r="98" spans="1:4" ht="15" customHeight="1" x14ac:dyDescent="0.25">
      <c r="A98" s="21" t="s">
        <v>64</v>
      </c>
      <c r="B98" s="23" t="s">
        <v>65</v>
      </c>
      <c r="C98" s="24">
        <v>6739000</v>
      </c>
      <c r="D98" s="20"/>
    </row>
    <row r="99" spans="1:4" ht="15" customHeight="1" x14ac:dyDescent="0.25">
      <c r="A99" s="22" t="s">
        <v>66</v>
      </c>
      <c r="B99" s="23" t="s">
        <v>61</v>
      </c>
      <c r="C99" s="24">
        <v>1820000</v>
      </c>
      <c r="D99" s="33"/>
    </row>
    <row r="100" spans="1:4" ht="15" customHeight="1" x14ac:dyDescent="0.25">
      <c r="A100" s="34"/>
      <c r="B100" s="18" t="s">
        <v>67</v>
      </c>
      <c r="C100" s="19"/>
      <c r="D100" s="20">
        <f>C98+C99</f>
        <v>8559000</v>
      </c>
    </row>
    <row r="101" spans="1:4" ht="15" customHeight="1" x14ac:dyDescent="0.25">
      <c r="A101" s="35"/>
      <c r="B101" s="36"/>
      <c r="C101" s="31"/>
      <c r="D101" s="37"/>
    </row>
    <row r="102" spans="1:4" ht="15" customHeight="1" x14ac:dyDescent="0.25">
      <c r="A102" s="38"/>
      <c r="B102" s="2"/>
      <c r="C102" s="3"/>
      <c r="D102" s="39"/>
    </row>
    <row r="103" spans="1:4" ht="15" customHeight="1" x14ac:dyDescent="0.25">
      <c r="A103" s="38"/>
      <c r="B103" s="7" t="s">
        <v>68</v>
      </c>
      <c r="C103" s="3"/>
      <c r="D103" s="4">
        <f>D61+D64+D90+D100</f>
        <v>65949000</v>
      </c>
    </row>
    <row r="104" spans="1:4" ht="15" customHeight="1" x14ac:dyDescent="0.25">
      <c r="A104" s="38"/>
      <c r="B104" s="2"/>
      <c r="C104" s="3"/>
      <c r="D104" s="39"/>
    </row>
    <row r="105" spans="1:4" ht="15.75" x14ac:dyDescent="0.25">
      <c r="A105" s="17"/>
      <c r="B105" s="40"/>
      <c r="C105" s="41"/>
      <c r="D105" s="42"/>
    </row>
    <row r="106" spans="1:4" ht="15.75" x14ac:dyDescent="0.25">
      <c r="A106" s="21"/>
      <c r="B106" s="18" t="s">
        <v>69</v>
      </c>
      <c r="C106" s="24"/>
      <c r="D106" s="20"/>
    </row>
    <row r="107" spans="1:4" ht="15.75" x14ac:dyDescent="0.25">
      <c r="A107" s="22" t="s">
        <v>70</v>
      </c>
      <c r="B107" s="23" t="s">
        <v>71</v>
      </c>
      <c r="C107" s="24">
        <v>390000</v>
      </c>
      <c r="D107" s="33"/>
    </row>
    <row r="108" spans="1:4" ht="15.75" x14ac:dyDescent="0.25">
      <c r="A108" s="22"/>
      <c r="B108" s="2" t="s">
        <v>72</v>
      </c>
      <c r="C108" s="24">
        <v>58094000</v>
      </c>
      <c r="D108" s="33"/>
    </row>
    <row r="109" spans="1:4" ht="15.75" x14ac:dyDescent="0.25">
      <c r="A109" s="22" t="s">
        <v>73</v>
      </c>
      <c r="B109" s="23" t="s">
        <v>74</v>
      </c>
      <c r="C109" s="24">
        <v>7465000</v>
      </c>
      <c r="D109" s="33"/>
    </row>
    <row r="110" spans="1:4" s="12" customFormat="1" ht="15.75" x14ac:dyDescent="0.25">
      <c r="A110" s="21"/>
      <c r="B110" s="18" t="s">
        <v>75</v>
      </c>
      <c r="C110" s="24"/>
      <c r="D110" s="20">
        <f>C107+C108+C109</f>
        <v>65949000</v>
      </c>
    </row>
    <row r="111" spans="1:4" ht="15.75" x14ac:dyDescent="0.25">
      <c r="A111" s="21"/>
      <c r="B111" s="18"/>
      <c r="C111" s="24"/>
      <c r="D111" s="20"/>
    </row>
    <row r="112" spans="1:4" ht="15.75" x14ac:dyDescent="0.25">
      <c r="A112" s="29"/>
      <c r="B112" s="30"/>
      <c r="C112" s="31"/>
      <c r="D112" s="32"/>
    </row>
    <row r="113" spans="1:4" ht="15.75" x14ac:dyDescent="0.25">
      <c r="A113" s="43"/>
      <c r="B113" s="44"/>
      <c r="C113" s="3"/>
      <c r="D113" s="45"/>
    </row>
    <row r="114" spans="1:4" ht="15.75" x14ac:dyDescent="0.25">
      <c r="A114" s="46"/>
      <c r="B114" s="7" t="s">
        <v>76</v>
      </c>
      <c r="C114" s="3"/>
      <c r="D114" s="4">
        <f>D110</f>
        <v>65949000</v>
      </c>
    </row>
    <row r="115" spans="1:4" ht="15.75" x14ac:dyDescent="0.25">
      <c r="A115" s="46"/>
      <c r="B115" s="7"/>
      <c r="C115" s="3"/>
      <c r="D115" s="4"/>
    </row>
    <row r="116" spans="1:4" ht="15.75" x14ac:dyDescent="0.25">
      <c r="A116" s="46"/>
      <c r="B116" s="7"/>
      <c r="C116" s="3"/>
      <c r="D116" s="4"/>
    </row>
    <row r="117" spans="1:4" ht="15.75" x14ac:dyDescent="0.25">
      <c r="A117" s="46"/>
      <c r="B117" s="7" t="s">
        <v>72</v>
      </c>
      <c r="C117" s="3"/>
      <c r="D117" s="4"/>
    </row>
    <row r="118" spans="1:4" ht="15.75" x14ac:dyDescent="0.25">
      <c r="A118" s="46"/>
      <c r="B118" s="7"/>
      <c r="C118" s="3"/>
      <c r="D118" s="4"/>
    </row>
    <row r="119" spans="1:4" ht="15.75" x14ac:dyDescent="0.25">
      <c r="A119" s="46"/>
      <c r="B119" s="2" t="s">
        <v>77</v>
      </c>
      <c r="C119" s="3"/>
      <c r="D119" s="4"/>
    </row>
    <row r="120" spans="1:4" ht="15.75" x14ac:dyDescent="0.25">
      <c r="A120" s="46"/>
      <c r="B120" s="2" t="s">
        <v>78</v>
      </c>
      <c r="C120" s="3"/>
      <c r="D120" s="39"/>
    </row>
    <row r="121" spans="1:4" ht="15.75" x14ac:dyDescent="0.25">
      <c r="A121" s="46"/>
      <c r="B121" s="47" t="s">
        <v>79</v>
      </c>
      <c r="C121" s="3"/>
      <c r="D121" s="39"/>
    </row>
    <row r="122" spans="1:4" s="50" customFormat="1" ht="14.25" customHeight="1" x14ac:dyDescent="0.25">
      <c r="A122" s="48"/>
      <c r="B122" s="49" t="s">
        <v>80</v>
      </c>
      <c r="C122" s="8"/>
      <c r="D122" s="4"/>
    </row>
    <row r="123" spans="1:4" ht="15.75" x14ac:dyDescent="0.25">
      <c r="A123" s="46"/>
      <c r="B123" s="49"/>
      <c r="C123" s="3"/>
      <c r="D123" s="39"/>
    </row>
    <row r="124" spans="1:4" ht="15.75" x14ac:dyDescent="0.25">
      <c r="A124" s="46"/>
      <c r="B124" s="51"/>
      <c r="C124" s="3"/>
      <c r="D124" s="39"/>
    </row>
    <row r="125" spans="1:4" ht="15.75" x14ac:dyDescent="0.25">
      <c r="A125" s="46"/>
      <c r="B125" s="51"/>
      <c r="C125" s="3"/>
      <c r="D125" s="39"/>
    </row>
    <row r="126" spans="1:4" ht="15.75" x14ac:dyDescent="0.25">
      <c r="A126" s="38"/>
      <c r="B126" s="7"/>
      <c r="C126" s="3"/>
      <c r="D126" s="4"/>
    </row>
    <row r="127" spans="1:4" ht="15.75" x14ac:dyDescent="0.25">
      <c r="A127" s="38"/>
      <c r="B127" s="7"/>
      <c r="C127" s="3"/>
      <c r="D127" s="4"/>
    </row>
    <row r="128" spans="1:4" ht="15.75" x14ac:dyDescent="0.25">
      <c r="A128" s="38"/>
      <c r="B128" s="7"/>
      <c r="C128" s="3"/>
      <c r="D128" s="4"/>
    </row>
    <row r="133" spans="9:9" s="27" customFormat="1" ht="12.75" x14ac:dyDescent="0.2"/>
    <row r="134" spans="9:9" s="52" customFormat="1" ht="12.75" x14ac:dyDescent="0.2"/>
    <row r="135" spans="9:9" s="27" customFormat="1" ht="12.75" x14ac:dyDescent="0.2"/>
    <row r="136" spans="9:9" s="27" customFormat="1" ht="12.75" x14ac:dyDescent="0.2"/>
    <row r="137" spans="9:9" s="27" customFormat="1" ht="12.75" x14ac:dyDescent="0.2"/>
    <row r="139" spans="9:9" x14ac:dyDescent="0.25">
      <c r="I139" s="55"/>
    </row>
    <row r="145" spans="1:4" ht="15.75" x14ac:dyDescent="0.25">
      <c r="B145" s="2"/>
      <c r="C145" s="3"/>
      <c r="D145" s="4"/>
    </row>
    <row r="146" spans="1:4" ht="15.75" x14ac:dyDescent="0.25">
      <c r="B146" s="2"/>
      <c r="C146" s="3"/>
      <c r="D146" s="4"/>
    </row>
    <row r="147" spans="1:4" ht="15.75" x14ac:dyDescent="0.25">
      <c r="A147" s="56"/>
      <c r="B147" s="7"/>
      <c r="C147" s="8"/>
      <c r="D147" s="4"/>
    </row>
    <row r="148" spans="1:4" ht="15.75" x14ac:dyDescent="0.25">
      <c r="A148" s="56"/>
      <c r="B148" s="7"/>
      <c r="C148" s="8"/>
      <c r="D148" s="4"/>
    </row>
    <row r="149" spans="1:4" ht="15.75" x14ac:dyDescent="0.25">
      <c r="B149" s="7"/>
      <c r="C149" s="8"/>
      <c r="D149" s="4"/>
    </row>
    <row r="151" spans="1:4" ht="15.75" x14ac:dyDescent="0.25">
      <c r="B151" s="57"/>
      <c r="C151" s="58"/>
    </row>
    <row r="152" spans="1:4" ht="15.75" x14ac:dyDescent="0.25">
      <c r="B152" s="57"/>
    </row>
  </sheetData>
  <mergeCells count="3">
    <mergeCell ref="B16:D16"/>
    <mergeCell ref="B19:D19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2016-02-29T12:19:32Z</dcterms:created>
  <dcterms:modified xsi:type="dcterms:W3CDTF">2016-02-29T12:19:49Z</dcterms:modified>
</cp:coreProperties>
</file>