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69" windowWidth="15480" windowHeight="11645"/>
  </bookViews>
  <sheets>
    <sheet name="Munka3" sheetId="1" r:id="rId1"/>
  </sheets>
  <calcPr calcId="145621"/>
</workbook>
</file>

<file path=xl/calcChain.xml><?xml version="1.0" encoding="utf-8"?>
<calcChain xmlns="http://schemas.openxmlformats.org/spreadsheetml/2006/main">
  <c r="F7" i="1"/>
  <c r="G7"/>
  <c r="G40" s="1"/>
  <c r="E8"/>
  <c r="M8" s="1"/>
  <c r="I8"/>
  <c r="I7" s="1"/>
  <c r="J8"/>
  <c r="K8"/>
  <c r="L8"/>
  <c r="E9"/>
  <c r="I9"/>
  <c r="J9"/>
  <c r="K9"/>
  <c r="L9"/>
  <c r="M9"/>
  <c r="E10"/>
  <c r="I10"/>
  <c r="J10"/>
  <c r="K10"/>
  <c r="L10"/>
  <c r="M10"/>
  <c r="E11"/>
  <c r="M11" s="1"/>
  <c r="J11"/>
  <c r="K11"/>
  <c r="L11"/>
  <c r="B12"/>
  <c r="B7" s="1"/>
  <c r="C12"/>
  <c r="C7" s="1"/>
  <c r="D12"/>
  <c r="D7" s="1"/>
  <c r="F12"/>
  <c r="J12" s="1"/>
  <c r="G12"/>
  <c r="H12"/>
  <c r="H7" s="1"/>
  <c r="I12"/>
  <c r="L12"/>
  <c r="E13"/>
  <c r="I13"/>
  <c r="J13"/>
  <c r="K13"/>
  <c r="L13"/>
  <c r="M13"/>
  <c r="E14"/>
  <c r="M14" s="1"/>
  <c r="J14"/>
  <c r="K14"/>
  <c r="L14"/>
  <c r="E15"/>
  <c r="J15"/>
  <c r="K15"/>
  <c r="L15"/>
  <c r="M15"/>
  <c r="E16"/>
  <c r="M16" s="1"/>
  <c r="J16"/>
  <c r="K16"/>
  <c r="L16"/>
  <c r="E17"/>
  <c r="M17" s="1"/>
  <c r="J17"/>
  <c r="K17"/>
  <c r="L17"/>
  <c r="B18"/>
  <c r="C18"/>
  <c r="D18"/>
  <c r="F18"/>
  <c r="J18" s="1"/>
  <c r="G18"/>
  <c r="K18" s="1"/>
  <c r="H18"/>
  <c r="L18" s="1"/>
  <c r="I18"/>
  <c r="J19"/>
  <c r="K19"/>
  <c r="L19"/>
  <c r="M19"/>
  <c r="J20"/>
  <c r="K20"/>
  <c r="L20"/>
  <c r="M20"/>
  <c r="E21"/>
  <c r="M21" s="1"/>
  <c r="J21"/>
  <c r="K21"/>
  <c r="L21"/>
  <c r="J22"/>
  <c r="K22"/>
  <c r="L22"/>
  <c r="M22"/>
  <c r="J24"/>
  <c r="K24"/>
  <c r="L24"/>
  <c r="M24"/>
  <c r="C25"/>
  <c r="C38" s="1"/>
  <c r="E25"/>
  <c r="E38" s="1"/>
  <c r="G25"/>
  <c r="G38" s="1"/>
  <c r="H25"/>
  <c r="H38" s="1"/>
  <c r="I25"/>
  <c r="M25" s="1"/>
  <c r="K25"/>
  <c r="E26"/>
  <c r="I26"/>
  <c r="J26"/>
  <c r="K26"/>
  <c r="L26"/>
  <c r="M26"/>
  <c r="E27"/>
  <c r="J27"/>
  <c r="K27"/>
  <c r="L27"/>
  <c r="M27"/>
  <c r="B28"/>
  <c r="B25" s="1"/>
  <c r="C28"/>
  <c r="D28"/>
  <c r="D25" s="1"/>
  <c r="E28"/>
  <c r="F28"/>
  <c r="F25" s="1"/>
  <c r="F38" s="1"/>
  <c r="G28"/>
  <c r="H28"/>
  <c r="I28"/>
  <c r="M28" s="1"/>
  <c r="J28"/>
  <c r="K28"/>
  <c r="L28"/>
  <c r="J29"/>
  <c r="K29"/>
  <c r="L29"/>
  <c r="M29"/>
  <c r="J30"/>
  <c r="K30"/>
  <c r="L30"/>
  <c r="M30"/>
  <c r="J31"/>
  <c r="K31"/>
  <c r="L31"/>
  <c r="M31"/>
  <c r="B32"/>
  <c r="C32"/>
  <c r="D32"/>
  <c r="E32"/>
  <c r="F32"/>
  <c r="G32"/>
  <c r="H32"/>
  <c r="I32"/>
  <c r="M32" s="1"/>
  <c r="J32"/>
  <c r="K32"/>
  <c r="L32"/>
  <c r="J33"/>
  <c r="K33"/>
  <c r="L33"/>
  <c r="M33"/>
  <c r="J34"/>
  <c r="K34"/>
  <c r="L34"/>
  <c r="M34"/>
  <c r="J35"/>
  <c r="K35"/>
  <c r="L35"/>
  <c r="M35"/>
  <c r="J36"/>
  <c r="K36"/>
  <c r="L36"/>
  <c r="M36"/>
  <c r="J37"/>
  <c r="K37"/>
  <c r="L37"/>
  <c r="M37"/>
  <c r="J39"/>
  <c r="K39"/>
  <c r="L39"/>
  <c r="M39"/>
  <c r="J41"/>
  <c r="K41"/>
  <c r="L41"/>
  <c r="M41"/>
  <c r="J7" l="1"/>
  <c r="B23"/>
  <c r="B40"/>
  <c r="I40"/>
  <c r="I23"/>
  <c r="L25"/>
  <c r="D38"/>
  <c r="L38" s="1"/>
  <c r="J25"/>
  <c r="B38"/>
  <c r="J38" s="1"/>
  <c r="D23"/>
  <c r="L7"/>
  <c r="D40"/>
  <c r="H40"/>
  <c r="H23"/>
  <c r="H42" s="1"/>
  <c r="K38"/>
  <c r="K7"/>
  <c r="K40" s="1"/>
  <c r="C40"/>
  <c r="C23"/>
  <c r="F40"/>
  <c r="E12"/>
  <c r="M12" s="1"/>
  <c r="I38"/>
  <c r="M38" s="1"/>
  <c r="K12"/>
  <c r="G23"/>
  <c r="G42" s="1"/>
  <c r="F23"/>
  <c r="F42" s="1"/>
  <c r="E18"/>
  <c r="M18" s="1"/>
  <c r="L40" l="1"/>
  <c r="C42"/>
  <c r="K23"/>
  <c r="K42" s="1"/>
  <c r="L23"/>
  <c r="L42" s="1"/>
  <c r="D42"/>
  <c r="I42"/>
  <c r="J23"/>
  <c r="J42" s="1"/>
  <c r="B42"/>
  <c r="E7"/>
  <c r="J40"/>
  <c r="E40" l="1"/>
  <c r="E23"/>
  <c r="M7"/>
  <c r="M40" s="1"/>
  <c r="E42" l="1"/>
  <c r="M23"/>
  <c r="M42" s="1"/>
</calcChain>
</file>

<file path=xl/sharedStrings.xml><?xml version="1.0" encoding="utf-8"?>
<sst xmlns="http://schemas.openxmlformats.org/spreadsheetml/2006/main" count="50" uniqueCount="38">
  <si>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</si>
  <si>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</si>
  <si>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</si>
  <si>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</si>
  <si>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</si>
  <si>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</si>
  <si>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</si>
  <si>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</si>
  <si>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</si>
  <si>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Előirányzat összesen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</si>
  <si>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</si>
  <si>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</si>
  <si>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</si>
  <si>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</si>
  <si>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</si>
  <si>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</si>
  <si>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</si>
  <si>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</si>
  <si>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</si>
  <si>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</si>
  <si>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</si>
  <si>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</si>
  <si>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</si>
  <si>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</si>
  <si>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</si>
  <si>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</si>
  <si>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</si>
  <si>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</si>
  <si>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</si>
  <si>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</si>
  <si>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</si>
  <si>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</si>
  <si>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</si>
  <si>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</si>
  <si>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K512. Tartalékok </t>
  </si>
  <si>
    <t xml:space="preserve">    K508. Működési célú visszatérítendő támogatások, kölcsönök nyújtása államháztartáson kívülre</t>
  </si>
  <si>
    <t xml:space="preserve">    K511. Egyéb működési célú támogatások államháztartáson kívülre</t>
  </si>
  <si>
    <t>Az önkormányzat 2014. évi kiadási előirányzatai összesen</t>
  </si>
</sst>
</file>

<file path=xl/styles.xml><?xml version="1.0" encoding="utf-8"?>
<styleSheet xmlns="http://schemas.openxmlformats.org/spreadsheetml/2006/main">
  <fonts count="14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8"/>
      <color indexed="55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0" xfId="0" applyBorder="1"/>
    <xf numFmtId="0" fontId="6" fillId="0" borderId="1" xfId="0" applyFont="1" applyBorder="1" applyAlignment="1">
      <alignment horizontal="left" vertical="center" wrapText="1"/>
    </xf>
    <xf numFmtId="16" fontId="6" fillId="0" borderId="1" xfId="0" applyNumberFormat="1" applyFont="1" applyBorder="1" applyAlignment="1">
      <alignment horizontal="left" wrapText="1"/>
    </xf>
    <xf numFmtId="0" fontId="7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16" fontId="6" fillId="0" borderId="1" xfId="0" applyNumberFormat="1" applyFont="1" applyBorder="1" applyAlignment="1">
      <alignment horizontal="left" vertical="center" wrapText="1"/>
    </xf>
    <xf numFmtId="16" fontId="6" fillId="0" borderId="1" xfId="0" applyNumberFormat="1" applyFont="1" applyBorder="1" applyAlignment="1">
      <alignment wrapText="1"/>
    </xf>
    <xf numFmtId="0" fontId="5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10" fillId="0" borderId="1" xfId="0" applyFont="1" applyBorder="1"/>
    <xf numFmtId="0" fontId="9" fillId="0" borderId="1" xfId="0" applyFont="1" applyBorder="1"/>
    <xf numFmtId="0" fontId="5" fillId="2" borderId="1" xfId="0" applyFont="1" applyFill="1" applyBorder="1"/>
    <xf numFmtId="0" fontId="6" fillId="2" borderId="1" xfId="0" applyFont="1" applyFill="1" applyBorder="1"/>
    <xf numFmtId="0" fontId="6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16" fontId="12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 vertical="center"/>
    </xf>
    <xf numFmtId="3" fontId="5" fillId="2" borderId="1" xfId="0" applyNumberFormat="1" applyFont="1" applyFill="1" applyBorder="1"/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wrapText="1"/>
    </xf>
    <xf numFmtId="3" fontId="6" fillId="0" borderId="1" xfId="0" applyNumberFormat="1" applyFont="1" applyBorder="1" applyAlignment="1">
      <alignment horizontal="right"/>
    </xf>
    <xf numFmtId="3" fontId="8" fillId="0" borderId="1" xfId="0" applyNumberFormat="1" applyFont="1" applyBorder="1"/>
    <xf numFmtId="3" fontId="6" fillId="0" borderId="1" xfId="0" applyNumberFormat="1" applyFont="1" applyBorder="1"/>
    <xf numFmtId="3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wrapText="1"/>
    </xf>
    <xf numFmtId="16" fontId="6" fillId="0" borderId="1" xfId="0" applyNumberFormat="1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2"/>
  <sheetViews>
    <sheetView tabSelected="1" zoomScaleNormal="100" workbookViewId="0">
      <pane ySplit="6" topLeftCell="A7" activePane="bottomLeft" state="frozen"/>
      <selection pane="bottomLeft" sqref="A1:M1"/>
    </sheetView>
  </sheetViews>
  <sheetFormatPr defaultRowHeight="12.5"/>
  <cols>
    <col min="1" max="1" width="39.125" customWidth="1"/>
    <col min="2" max="2" width="10.875" customWidth="1"/>
    <col min="3" max="3" width="10.375" customWidth="1"/>
    <col min="5" max="5" width="12.75" customWidth="1"/>
    <col min="6" max="6" width="9.875" customWidth="1"/>
    <col min="7" max="7" width="9" customWidth="1"/>
    <col min="8" max="8" width="9.625" customWidth="1"/>
    <col min="9" max="9" width="13" customWidth="1"/>
    <col min="10" max="10" width="10.625" customWidth="1"/>
    <col min="11" max="11" width="10.875" customWidth="1"/>
    <col min="12" max="12" width="8.625" customWidth="1"/>
    <col min="13" max="13" width="13.625" customWidth="1"/>
    <col min="14" max="14" width="10.125" customWidth="1"/>
    <col min="15" max="15" width="9.875" customWidth="1"/>
    <col min="16" max="16" width="11.375" customWidth="1"/>
    <col min="17" max="17" width="10.125" customWidth="1"/>
    <col min="18" max="19" width="10" customWidth="1"/>
    <col min="20" max="20" width="9.375" customWidth="1"/>
    <col min="21" max="21" width="10.125" customWidth="1"/>
    <col min="22" max="22" width="11.375" customWidth="1"/>
    <col min="23" max="23" width="12.75" customWidth="1"/>
  </cols>
  <sheetData>
    <row r="1" spans="1:23" ht="12.8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23" ht="18" customHeight="1">
      <c r="A2" s="53" t="s">
        <v>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"/>
      <c r="O2" s="2"/>
    </row>
    <row r="3" spans="1:23" ht="15.1" customHeight="1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1"/>
      <c r="O3" s="3"/>
    </row>
    <row r="4" spans="1:23" ht="15.1" customHeight="1">
      <c r="A4" s="56" t="s">
        <v>1</v>
      </c>
      <c r="B4" s="47" t="s">
        <v>2</v>
      </c>
      <c r="C4" s="48"/>
      <c r="D4" s="48"/>
      <c r="E4" s="49"/>
      <c r="F4" s="62" t="s">
        <v>3</v>
      </c>
      <c r="G4" s="63"/>
      <c r="H4" s="63"/>
      <c r="I4" s="64"/>
      <c r="J4" s="47" t="s">
        <v>4</v>
      </c>
      <c r="K4" s="48"/>
      <c r="L4" s="48"/>
      <c r="M4" s="49"/>
    </row>
    <row r="5" spans="1:23" ht="10.6" customHeight="1">
      <c r="A5" s="57"/>
      <c r="B5" s="59"/>
      <c r="C5" s="60"/>
      <c r="D5" s="60"/>
      <c r="E5" s="61"/>
      <c r="F5" s="65"/>
      <c r="G5" s="66"/>
      <c r="H5" s="66"/>
      <c r="I5" s="67"/>
      <c r="J5" s="50"/>
      <c r="K5" s="51"/>
      <c r="L5" s="51"/>
      <c r="M5" s="52"/>
    </row>
    <row r="6" spans="1:23" ht="38.950000000000003" customHeight="1">
      <c r="A6" s="58"/>
      <c r="B6" s="26" t="s">
        <v>6</v>
      </c>
      <c r="C6" s="26" t="s">
        <v>7</v>
      </c>
      <c r="D6" s="26" t="s">
        <v>8</v>
      </c>
      <c r="E6" s="26" t="s">
        <v>9</v>
      </c>
      <c r="F6" s="26" t="s">
        <v>6</v>
      </c>
      <c r="G6" s="26" t="s">
        <v>7</v>
      </c>
      <c r="H6" s="26" t="s">
        <v>8</v>
      </c>
      <c r="I6" s="26" t="s">
        <v>9</v>
      </c>
      <c r="J6" s="26" t="s">
        <v>6</v>
      </c>
      <c r="K6" s="26" t="s">
        <v>7</v>
      </c>
      <c r="L6" s="26" t="s">
        <v>8</v>
      </c>
      <c r="M6" s="26" t="s">
        <v>9</v>
      </c>
    </row>
    <row r="7" spans="1:23" ht="13.5" customHeight="1">
      <c r="A7" s="4" t="s">
        <v>5</v>
      </c>
      <c r="B7" s="30">
        <f t="shared" ref="B7:I7" si="0">B8+B9+B10+B11+B12</f>
        <v>161349</v>
      </c>
      <c r="C7" s="30">
        <f t="shared" si="0"/>
        <v>5000</v>
      </c>
      <c r="D7" s="30">
        <f t="shared" si="0"/>
        <v>0</v>
      </c>
      <c r="E7" s="30">
        <f t="shared" si="0"/>
        <v>166349</v>
      </c>
      <c r="F7" s="30">
        <f t="shared" si="0"/>
        <v>290351</v>
      </c>
      <c r="G7" s="30">
        <f t="shared" si="0"/>
        <v>0</v>
      </c>
      <c r="H7" s="30">
        <f t="shared" si="0"/>
        <v>0</v>
      </c>
      <c r="I7" s="30">
        <f t="shared" si="0"/>
        <v>290351</v>
      </c>
      <c r="J7" s="34">
        <f>B7+F7</f>
        <v>451700</v>
      </c>
      <c r="K7" s="34">
        <f>C7+G7</f>
        <v>5000</v>
      </c>
      <c r="L7" s="34">
        <f>D7+H7</f>
        <v>0</v>
      </c>
      <c r="M7" s="30">
        <f>E7+I7</f>
        <v>456700</v>
      </c>
    </row>
    <row r="8" spans="1:23" ht="13.5" customHeight="1">
      <c r="A8" s="5" t="s">
        <v>17</v>
      </c>
      <c r="B8" s="29">
        <v>71440</v>
      </c>
      <c r="C8" s="5"/>
      <c r="D8" s="5"/>
      <c r="E8" s="29">
        <f>SUM(B8:D8)</f>
        <v>71440</v>
      </c>
      <c r="F8" s="38">
        <v>164833</v>
      </c>
      <c r="G8" s="6"/>
      <c r="H8" s="6"/>
      <c r="I8" s="40">
        <f>SUM(F8:H8)</f>
        <v>164833</v>
      </c>
      <c r="J8" s="34">
        <f t="shared" ref="J8:J41" si="1">B8+F8</f>
        <v>236273</v>
      </c>
      <c r="K8" s="34">
        <f t="shared" ref="K8:K41" si="2">C8+G8</f>
        <v>0</v>
      </c>
      <c r="L8" s="34">
        <f t="shared" ref="L8:L41" si="3">D8+H8</f>
        <v>0</v>
      </c>
      <c r="M8" s="30">
        <f t="shared" ref="M8:M41" si="4">E8+I8</f>
        <v>236273</v>
      </c>
      <c r="N8" s="8"/>
      <c r="O8" s="8"/>
      <c r="Q8" s="8"/>
      <c r="R8" s="8"/>
      <c r="S8" s="8"/>
      <c r="T8" s="8"/>
      <c r="U8" s="8"/>
      <c r="W8" s="8"/>
    </row>
    <row r="9" spans="1:23" ht="13.5" customHeight="1">
      <c r="A9" s="9" t="s">
        <v>18</v>
      </c>
      <c r="B9" s="42">
        <v>19290</v>
      </c>
      <c r="C9" s="9"/>
      <c r="D9" s="9"/>
      <c r="E9" s="29">
        <f t="shared" ref="E9:E17" si="5">SUM(B9:D9)</f>
        <v>19290</v>
      </c>
      <c r="F9" s="38">
        <v>41158</v>
      </c>
      <c r="G9" s="6"/>
      <c r="H9" s="6"/>
      <c r="I9" s="40">
        <f>SUM(F9:H9)</f>
        <v>41158</v>
      </c>
      <c r="J9" s="34">
        <f t="shared" si="1"/>
        <v>60448</v>
      </c>
      <c r="K9" s="34">
        <f t="shared" si="2"/>
        <v>0</v>
      </c>
      <c r="L9" s="34">
        <f t="shared" si="3"/>
        <v>0</v>
      </c>
      <c r="M9" s="30">
        <f t="shared" si="4"/>
        <v>60448</v>
      </c>
      <c r="N9" s="8"/>
      <c r="O9" s="8"/>
      <c r="Q9" s="8"/>
      <c r="R9" s="8"/>
      <c r="S9" s="8"/>
      <c r="T9" s="8"/>
      <c r="U9" s="8"/>
      <c r="W9" s="8"/>
    </row>
    <row r="10" spans="1:23" ht="13.5" customHeight="1">
      <c r="A10" s="5" t="s">
        <v>19</v>
      </c>
      <c r="B10" s="29">
        <v>65619</v>
      </c>
      <c r="C10" s="5"/>
      <c r="D10" s="5"/>
      <c r="E10" s="29">
        <f t="shared" si="5"/>
        <v>65619</v>
      </c>
      <c r="F10" s="38">
        <v>84360</v>
      </c>
      <c r="G10" s="6"/>
      <c r="H10" s="6"/>
      <c r="I10" s="40">
        <f>SUM(F10:H10)</f>
        <v>84360</v>
      </c>
      <c r="J10" s="34">
        <f t="shared" si="1"/>
        <v>149979</v>
      </c>
      <c r="K10" s="34">
        <f t="shared" si="2"/>
        <v>0</v>
      </c>
      <c r="L10" s="34">
        <f t="shared" si="3"/>
        <v>0</v>
      </c>
      <c r="M10" s="30">
        <f t="shared" si="4"/>
        <v>149979</v>
      </c>
      <c r="N10" s="8"/>
      <c r="O10" s="8"/>
      <c r="Q10" s="8"/>
      <c r="R10" s="8"/>
      <c r="S10" s="8"/>
      <c r="T10" s="8"/>
      <c r="U10" s="8"/>
      <c r="W10" s="8"/>
    </row>
    <row r="11" spans="1:23" ht="13.5" customHeight="1">
      <c r="A11" s="10" t="s">
        <v>20</v>
      </c>
      <c r="B11" s="10"/>
      <c r="C11" s="10"/>
      <c r="D11" s="10"/>
      <c r="E11" s="29">
        <f t="shared" si="5"/>
        <v>0</v>
      </c>
      <c r="F11" s="7"/>
      <c r="G11" s="7"/>
      <c r="H11" s="7"/>
      <c r="I11" s="7"/>
      <c r="J11" s="34">
        <f t="shared" si="1"/>
        <v>0</v>
      </c>
      <c r="K11" s="34">
        <f t="shared" si="2"/>
        <v>0</v>
      </c>
      <c r="L11" s="34">
        <f t="shared" si="3"/>
        <v>0</v>
      </c>
      <c r="M11" s="30">
        <f t="shared" si="4"/>
        <v>0</v>
      </c>
      <c r="N11" s="8"/>
      <c r="O11" s="8"/>
      <c r="Q11" s="8"/>
      <c r="R11" s="8"/>
      <c r="S11" s="8"/>
      <c r="T11" s="8"/>
      <c r="U11" s="8"/>
      <c r="W11" s="8"/>
    </row>
    <row r="12" spans="1:23" ht="13.5" customHeight="1">
      <c r="A12" s="5" t="s">
        <v>21</v>
      </c>
      <c r="B12" s="29">
        <f t="shared" ref="B12:I12" si="6">SUM(B13:B17)</f>
        <v>5000</v>
      </c>
      <c r="C12" s="29">
        <f t="shared" si="6"/>
        <v>5000</v>
      </c>
      <c r="D12" s="29">
        <f t="shared" si="6"/>
        <v>0</v>
      </c>
      <c r="E12" s="29">
        <f t="shared" si="5"/>
        <v>10000</v>
      </c>
      <c r="F12" s="38">
        <f t="shared" si="6"/>
        <v>0</v>
      </c>
      <c r="G12" s="29">
        <f t="shared" si="6"/>
        <v>0</v>
      </c>
      <c r="H12" s="29">
        <f t="shared" si="6"/>
        <v>0</v>
      </c>
      <c r="I12" s="38">
        <f t="shared" si="6"/>
        <v>0</v>
      </c>
      <c r="J12" s="34">
        <f t="shared" si="1"/>
        <v>5000</v>
      </c>
      <c r="K12" s="34">
        <f t="shared" si="2"/>
        <v>5000</v>
      </c>
      <c r="L12" s="34">
        <f t="shared" si="3"/>
        <v>0</v>
      </c>
      <c r="M12" s="30">
        <f t="shared" si="4"/>
        <v>10000</v>
      </c>
      <c r="N12" s="8"/>
      <c r="O12" s="8"/>
      <c r="Q12" s="8"/>
      <c r="R12" s="8"/>
      <c r="S12" s="8"/>
      <c r="T12" s="8"/>
      <c r="U12" s="8"/>
      <c r="W12" s="8"/>
    </row>
    <row r="13" spans="1:23" ht="23.2" customHeight="1">
      <c r="A13" s="27" t="s">
        <v>32</v>
      </c>
      <c r="B13" s="5"/>
      <c r="C13" s="5"/>
      <c r="D13" s="5"/>
      <c r="E13" s="29">
        <f t="shared" si="5"/>
        <v>0</v>
      </c>
      <c r="F13" s="39"/>
      <c r="G13" s="12"/>
      <c r="H13" s="12"/>
      <c r="I13" s="40">
        <f>SUM(F13:H13)</f>
        <v>0</v>
      </c>
      <c r="J13" s="34">
        <f t="shared" si="1"/>
        <v>0</v>
      </c>
      <c r="K13" s="34">
        <f t="shared" si="2"/>
        <v>0</v>
      </c>
      <c r="L13" s="34">
        <f t="shared" si="3"/>
        <v>0</v>
      </c>
      <c r="M13" s="30">
        <f t="shared" si="4"/>
        <v>0</v>
      </c>
      <c r="N13" s="8"/>
      <c r="O13" s="8"/>
      <c r="Q13" s="8"/>
      <c r="R13" s="8"/>
      <c r="S13" s="8"/>
      <c r="T13" s="8"/>
      <c r="U13" s="8"/>
      <c r="W13" s="8"/>
    </row>
    <row r="14" spans="1:23" ht="25.45" customHeight="1">
      <c r="A14" s="27" t="s">
        <v>33</v>
      </c>
      <c r="B14" s="44"/>
      <c r="C14" s="44">
        <v>1500</v>
      </c>
      <c r="D14" s="13"/>
      <c r="E14" s="29">
        <f t="shared" si="5"/>
        <v>1500</v>
      </c>
      <c r="F14" s="14"/>
      <c r="G14" s="14"/>
      <c r="H14" s="14"/>
      <c r="I14" s="7"/>
      <c r="J14" s="34">
        <f t="shared" si="1"/>
        <v>0</v>
      </c>
      <c r="K14" s="34">
        <f t="shared" si="2"/>
        <v>1500</v>
      </c>
      <c r="L14" s="34">
        <f t="shared" si="3"/>
        <v>0</v>
      </c>
      <c r="M14" s="30">
        <f t="shared" si="4"/>
        <v>1500</v>
      </c>
      <c r="N14" s="8"/>
      <c r="O14" s="8"/>
      <c r="Q14" s="8"/>
      <c r="R14" s="8"/>
      <c r="S14" s="8"/>
      <c r="T14" s="8"/>
      <c r="U14" s="8"/>
      <c r="W14" s="8"/>
    </row>
    <row r="15" spans="1:23" ht="27.7" customHeight="1">
      <c r="A15" s="27" t="s">
        <v>35</v>
      </c>
      <c r="B15" s="43">
        <v>5000</v>
      </c>
      <c r="C15" s="45"/>
      <c r="D15" s="15"/>
      <c r="E15" s="29">
        <f t="shared" si="5"/>
        <v>5000</v>
      </c>
      <c r="F15" s="16"/>
      <c r="G15" s="16"/>
      <c r="H15" s="16"/>
      <c r="I15" s="7"/>
      <c r="J15" s="34">
        <f t="shared" si="1"/>
        <v>5000</v>
      </c>
      <c r="K15" s="34">
        <f t="shared" si="2"/>
        <v>0</v>
      </c>
      <c r="L15" s="34">
        <f t="shared" si="3"/>
        <v>0</v>
      </c>
      <c r="M15" s="30">
        <f t="shared" si="4"/>
        <v>5000</v>
      </c>
      <c r="N15" s="8"/>
      <c r="O15" s="8"/>
      <c r="Q15" s="8"/>
      <c r="R15" s="8"/>
      <c r="S15" s="8"/>
      <c r="T15" s="8"/>
      <c r="U15" s="8"/>
      <c r="W15" s="8"/>
    </row>
    <row r="16" spans="1:23" ht="26.35" customHeight="1">
      <c r="A16" s="27" t="s">
        <v>36</v>
      </c>
      <c r="B16" s="43"/>
      <c r="C16" s="46">
        <v>3500</v>
      </c>
      <c r="D16" s="10"/>
      <c r="E16" s="29">
        <f t="shared" si="5"/>
        <v>3500</v>
      </c>
      <c r="F16" s="16"/>
      <c r="G16" s="16"/>
      <c r="H16" s="16"/>
      <c r="I16" s="7"/>
      <c r="J16" s="34">
        <f t="shared" si="1"/>
        <v>0</v>
      </c>
      <c r="K16" s="34">
        <f t="shared" si="2"/>
        <v>3500</v>
      </c>
      <c r="L16" s="34">
        <f t="shared" si="3"/>
        <v>0</v>
      </c>
      <c r="M16" s="30">
        <f t="shared" si="4"/>
        <v>3500</v>
      </c>
      <c r="N16" s="8"/>
      <c r="O16" s="8"/>
      <c r="Q16" s="8"/>
      <c r="R16" s="8"/>
      <c r="S16" s="8"/>
      <c r="T16" s="8"/>
      <c r="U16" s="8"/>
      <c r="W16" s="8"/>
    </row>
    <row r="17" spans="1:23" ht="13.5" customHeight="1">
      <c r="A17" s="28" t="s">
        <v>34</v>
      </c>
      <c r="B17" s="10"/>
      <c r="C17" s="10"/>
      <c r="D17" s="10"/>
      <c r="E17" s="29">
        <f t="shared" si="5"/>
        <v>0</v>
      </c>
      <c r="F17" s="16"/>
      <c r="G17" s="16"/>
      <c r="H17" s="16"/>
      <c r="I17" s="7"/>
      <c r="J17" s="34">
        <f t="shared" si="1"/>
        <v>0</v>
      </c>
      <c r="K17" s="34">
        <f t="shared" si="2"/>
        <v>0</v>
      </c>
      <c r="L17" s="34">
        <f t="shared" si="3"/>
        <v>0</v>
      </c>
      <c r="M17" s="30">
        <f t="shared" si="4"/>
        <v>0</v>
      </c>
      <c r="N17" s="8"/>
      <c r="O17" s="8"/>
      <c r="Q17" s="8"/>
      <c r="R17" s="8"/>
      <c r="S17" s="8"/>
      <c r="T17" s="8"/>
      <c r="U17" s="8"/>
      <c r="W17" s="8"/>
    </row>
    <row r="18" spans="1:23" ht="13.5" customHeight="1">
      <c r="A18" s="22" t="s">
        <v>12</v>
      </c>
      <c r="B18" s="32">
        <f>SUM(B19:B22)</f>
        <v>350000</v>
      </c>
      <c r="C18" s="32">
        <f t="shared" ref="C18:I18" si="7">SUM(C19:C22)</f>
        <v>0</v>
      </c>
      <c r="D18" s="32">
        <f t="shared" si="7"/>
        <v>0</v>
      </c>
      <c r="E18" s="32">
        <f t="shared" si="7"/>
        <v>350000</v>
      </c>
      <c r="F18" s="32">
        <f t="shared" si="7"/>
        <v>0</v>
      </c>
      <c r="G18" s="32">
        <f t="shared" si="7"/>
        <v>0</v>
      </c>
      <c r="H18" s="32">
        <f t="shared" si="7"/>
        <v>0</v>
      </c>
      <c r="I18" s="32">
        <f t="shared" si="7"/>
        <v>0</v>
      </c>
      <c r="J18" s="34">
        <f t="shared" si="1"/>
        <v>350000</v>
      </c>
      <c r="K18" s="34">
        <f t="shared" si="2"/>
        <v>0</v>
      </c>
      <c r="L18" s="34">
        <f t="shared" si="3"/>
        <v>0</v>
      </c>
      <c r="M18" s="30">
        <f t="shared" si="4"/>
        <v>350000</v>
      </c>
      <c r="N18" s="8"/>
      <c r="O18" s="8"/>
      <c r="Q18" s="8"/>
      <c r="R18" s="8"/>
      <c r="S18" s="8"/>
      <c r="T18" s="8"/>
      <c r="U18" s="8"/>
      <c r="W18" s="8"/>
    </row>
    <row r="19" spans="1:23" ht="13.5" customHeight="1">
      <c r="A19" s="23" t="s">
        <v>24</v>
      </c>
      <c r="B19" s="10"/>
      <c r="C19" s="10"/>
      <c r="D19" s="10"/>
      <c r="E19" s="16"/>
      <c r="F19" s="16"/>
      <c r="G19" s="16"/>
      <c r="H19" s="16"/>
      <c r="I19" s="7"/>
      <c r="J19" s="34">
        <f t="shared" si="1"/>
        <v>0</v>
      </c>
      <c r="K19" s="34">
        <f t="shared" si="2"/>
        <v>0</v>
      </c>
      <c r="L19" s="34">
        <f t="shared" si="3"/>
        <v>0</v>
      </c>
      <c r="M19" s="30">
        <f t="shared" si="4"/>
        <v>0</v>
      </c>
      <c r="N19" s="8"/>
      <c r="O19" s="8"/>
      <c r="Q19" s="8"/>
      <c r="R19" s="8"/>
      <c r="S19" s="8"/>
      <c r="T19" s="8"/>
      <c r="U19" s="8"/>
      <c r="W19" s="8"/>
    </row>
    <row r="20" spans="1:23" ht="13.5" customHeight="1">
      <c r="A20" s="7" t="s">
        <v>22</v>
      </c>
      <c r="B20" s="10"/>
      <c r="C20" s="10"/>
      <c r="D20" s="10"/>
      <c r="E20" s="16"/>
      <c r="F20" s="16"/>
      <c r="G20" s="16"/>
      <c r="H20" s="16"/>
      <c r="I20" s="7"/>
      <c r="J20" s="34">
        <f t="shared" si="1"/>
        <v>0</v>
      </c>
      <c r="K20" s="34">
        <f t="shared" si="2"/>
        <v>0</v>
      </c>
      <c r="L20" s="34">
        <f t="shared" si="3"/>
        <v>0</v>
      </c>
      <c r="M20" s="30">
        <f t="shared" si="4"/>
        <v>0</v>
      </c>
      <c r="N20" s="8"/>
      <c r="O20" s="8"/>
      <c r="Q20" s="8"/>
      <c r="R20" s="8"/>
      <c r="S20" s="8"/>
      <c r="T20" s="8"/>
      <c r="U20" s="8"/>
      <c r="W20" s="8"/>
    </row>
    <row r="21" spans="1:23" ht="13.5" customHeight="1">
      <c r="A21" s="7" t="s">
        <v>25</v>
      </c>
      <c r="B21" s="41">
        <v>350000</v>
      </c>
      <c r="C21" s="10"/>
      <c r="D21" s="10"/>
      <c r="E21" s="37">
        <f>SUM(B21:D21)</f>
        <v>350000</v>
      </c>
      <c r="F21" s="16"/>
      <c r="G21" s="16"/>
      <c r="H21" s="16"/>
      <c r="I21" s="7"/>
      <c r="J21" s="34">
        <f t="shared" si="1"/>
        <v>350000</v>
      </c>
      <c r="K21" s="34">
        <f t="shared" si="2"/>
        <v>0</v>
      </c>
      <c r="L21" s="34">
        <f t="shared" si="3"/>
        <v>0</v>
      </c>
      <c r="M21" s="30">
        <f t="shared" si="4"/>
        <v>350000</v>
      </c>
      <c r="N21" s="8"/>
      <c r="O21" s="8"/>
      <c r="Q21" s="8"/>
      <c r="R21" s="8"/>
      <c r="S21" s="8"/>
      <c r="T21" s="8"/>
      <c r="U21" s="8"/>
      <c r="W21" s="8"/>
    </row>
    <row r="22" spans="1:23" ht="13.5" customHeight="1">
      <c r="A22" s="24" t="s">
        <v>23</v>
      </c>
      <c r="B22" s="10"/>
      <c r="C22" s="10"/>
      <c r="D22" s="10"/>
      <c r="E22" s="16"/>
      <c r="F22" s="16"/>
      <c r="G22" s="16"/>
      <c r="H22" s="16"/>
      <c r="I22" s="7"/>
      <c r="J22" s="34">
        <f t="shared" si="1"/>
        <v>0</v>
      </c>
      <c r="K22" s="34">
        <f t="shared" si="2"/>
        <v>0</v>
      </c>
      <c r="L22" s="34">
        <f t="shared" si="3"/>
        <v>0</v>
      </c>
      <c r="M22" s="30">
        <f t="shared" si="4"/>
        <v>0</v>
      </c>
      <c r="N22" s="8"/>
      <c r="O22" s="8"/>
      <c r="Q22" s="8"/>
      <c r="R22" s="8"/>
      <c r="S22" s="8"/>
      <c r="T22" s="8"/>
      <c r="U22" s="8"/>
      <c r="W22" s="8"/>
    </row>
    <row r="23" spans="1:23" ht="13.5" customHeight="1">
      <c r="A23" s="11" t="s">
        <v>10</v>
      </c>
      <c r="B23" s="32">
        <f t="shared" ref="B23:I23" si="8">B7+B18</f>
        <v>511349</v>
      </c>
      <c r="C23" s="32">
        <f t="shared" si="8"/>
        <v>5000</v>
      </c>
      <c r="D23" s="32">
        <f t="shared" si="8"/>
        <v>0</v>
      </c>
      <c r="E23" s="32">
        <f t="shared" si="8"/>
        <v>516349</v>
      </c>
      <c r="F23" s="32">
        <f t="shared" si="8"/>
        <v>290351</v>
      </c>
      <c r="G23" s="32">
        <f t="shared" si="8"/>
        <v>0</v>
      </c>
      <c r="H23" s="32">
        <f t="shared" si="8"/>
        <v>0</v>
      </c>
      <c r="I23" s="32">
        <f t="shared" si="8"/>
        <v>290351</v>
      </c>
      <c r="J23" s="34">
        <f t="shared" si="1"/>
        <v>801700</v>
      </c>
      <c r="K23" s="34">
        <f t="shared" si="2"/>
        <v>5000</v>
      </c>
      <c r="L23" s="34">
        <f t="shared" si="3"/>
        <v>0</v>
      </c>
      <c r="M23" s="30">
        <f t="shared" si="4"/>
        <v>806700</v>
      </c>
      <c r="N23" s="8"/>
      <c r="O23" s="8"/>
      <c r="Q23" s="8"/>
      <c r="R23" s="8"/>
      <c r="S23" s="8"/>
      <c r="T23" s="8"/>
      <c r="U23" s="8"/>
      <c r="W23" s="8"/>
    </row>
    <row r="24" spans="1:23" ht="13.5" customHeight="1">
      <c r="A24" s="9"/>
      <c r="B24" s="9"/>
      <c r="C24" s="9"/>
      <c r="D24" s="9"/>
      <c r="E24" s="16"/>
      <c r="F24" s="16"/>
      <c r="G24" s="16"/>
      <c r="H24" s="16"/>
      <c r="I24" s="7"/>
      <c r="J24" s="34">
        <f t="shared" si="1"/>
        <v>0</v>
      </c>
      <c r="K24" s="34">
        <f t="shared" si="2"/>
        <v>0</v>
      </c>
      <c r="L24" s="34">
        <f t="shared" si="3"/>
        <v>0</v>
      </c>
      <c r="M24" s="30">
        <f t="shared" si="4"/>
        <v>0</v>
      </c>
      <c r="N24" s="8"/>
      <c r="O24" s="8"/>
      <c r="Q24" s="8"/>
      <c r="R24" s="8"/>
      <c r="S24" s="8"/>
      <c r="T24" s="8"/>
      <c r="U24" s="8"/>
      <c r="W24" s="8"/>
    </row>
    <row r="25" spans="1:23" ht="13.5" customHeight="1">
      <c r="A25" s="17" t="s">
        <v>11</v>
      </c>
      <c r="B25" s="17">
        <f>B26+B27+B28</f>
        <v>3300</v>
      </c>
      <c r="C25" s="17">
        <f t="shared" ref="C25:I25" si="9">C26+C27+C28</f>
        <v>0</v>
      </c>
      <c r="D25" s="17">
        <f t="shared" si="9"/>
        <v>0</v>
      </c>
      <c r="E25" s="17">
        <f t="shared" si="9"/>
        <v>3300</v>
      </c>
      <c r="F25" s="17">
        <f t="shared" si="9"/>
        <v>0</v>
      </c>
      <c r="G25" s="17">
        <f t="shared" si="9"/>
        <v>0</v>
      </c>
      <c r="H25" s="17">
        <f t="shared" si="9"/>
        <v>0</v>
      </c>
      <c r="I25" s="17">
        <f t="shared" si="9"/>
        <v>0</v>
      </c>
      <c r="J25" s="34">
        <f t="shared" si="1"/>
        <v>3300</v>
      </c>
      <c r="K25" s="34">
        <f t="shared" si="2"/>
        <v>0</v>
      </c>
      <c r="L25" s="34">
        <f t="shared" si="3"/>
        <v>0</v>
      </c>
      <c r="M25" s="30">
        <f t="shared" si="4"/>
        <v>3300</v>
      </c>
      <c r="N25" s="8"/>
      <c r="O25" s="8"/>
      <c r="Q25" s="8"/>
      <c r="R25" s="8"/>
      <c r="S25" s="8"/>
      <c r="T25" s="8"/>
      <c r="U25" s="8"/>
      <c r="W25" s="8"/>
    </row>
    <row r="26" spans="1:23">
      <c r="A26" s="5" t="s">
        <v>26</v>
      </c>
      <c r="B26" s="29">
        <v>3300</v>
      </c>
      <c r="C26" s="5"/>
      <c r="D26" s="5"/>
      <c r="E26" s="7">
        <f>SUM(B26:D26)</f>
        <v>3300</v>
      </c>
      <c r="F26" s="7"/>
      <c r="G26" s="7"/>
      <c r="H26" s="7"/>
      <c r="I26" s="7">
        <f>SUM(F26:H26)</f>
        <v>0</v>
      </c>
      <c r="J26" s="34">
        <f t="shared" si="1"/>
        <v>3300</v>
      </c>
      <c r="K26" s="34">
        <f t="shared" si="2"/>
        <v>0</v>
      </c>
      <c r="L26" s="34">
        <f t="shared" si="3"/>
        <v>0</v>
      </c>
      <c r="M26" s="30">
        <f t="shared" si="4"/>
        <v>3300</v>
      </c>
      <c r="N26" s="8"/>
      <c r="O26" s="8"/>
      <c r="Q26" s="8"/>
      <c r="R26" s="8"/>
      <c r="S26" s="8"/>
      <c r="T26" s="8"/>
      <c r="U26" s="8"/>
      <c r="W26" s="8"/>
    </row>
    <row r="27" spans="1:23" ht="13.5" customHeight="1">
      <c r="A27" s="5" t="s">
        <v>27</v>
      </c>
      <c r="B27" s="5"/>
      <c r="C27" s="5"/>
      <c r="D27" s="5"/>
      <c r="E27" s="7">
        <f>SUM(B27:D27)</f>
        <v>0</v>
      </c>
      <c r="F27" s="7"/>
      <c r="G27" s="7"/>
      <c r="H27" s="7"/>
      <c r="I27" s="7"/>
      <c r="J27" s="34">
        <f t="shared" si="1"/>
        <v>0</v>
      </c>
      <c r="K27" s="34">
        <f t="shared" si="2"/>
        <v>0</v>
      </c>
      <c r="L27" s="34">
        <f t="shared" si="3"/>
        <v>0</v>
      </c>
      <c r="M27" s="30">
        <f t="shared" si="4"/>
        <v>0</v>
      </c>
      <c r="N27" s="8"/>
      <c r="O27" s="8"/>
      <c r="Q27" s="8"/>
      <c r="R27" s="8"/>
      <c r="S27" s="8"/>
      <c r="T27" s="8"/>
      <c r="U27" s="8"/>
      <c r="W27" s="8"/>
    </row>
    <row r="28" spans="1:23" ht="13.5" customHeight="1">
      <c r="A28" s="5" t="s">
        <v>28</v>
      </c>
      <c r="B28" s="29">
        <f>SUM(B29:B31)</f>
        <v>0</v>
      </c>
      <c r="C28" s="29">
        <f t="shared" ref="C28:I28" si="10">SUM(C29:C31)</f>
        <v>0</v>
      </c>
      <c r="D28" s="29">
        <f t="shared" si="10"/>
        <v>0</v>
      </c>
      <c r="E28" s="29">
        <f t="shared" si="10"/>
        <v>0</v>
      </c>
      <c r="F28" s="29">
        <f t="shared" si="10"/>
        <v>0</v>
      </c>
      <c r="G28" s="29">
        <f t="shared" si="10"/>
        <v>0</v>
      </c>
      <c r="H28" s="29">
        <f t="shared" si="10"/>
        <v>0</v>
      </c>
      <c r="I28" s="29">
        <f t="shared" si="10"/>
        <v>0</v>
      </c>
      <c r="J28" s="34">
        <f t="shared" si="1"/>
        <v>0</v>
      </c>
      <c r="K28" s="34">
        <f t="shared" si="2"/>
        <v>0</v>
      </c>
      <c r="L28" s="34">
        <f t="shared" si="3"/>
        <v>0</v>
      </c>
      <c r="M28" s="30">
        <f t="shared" si="4"/>
        <v>0</v>
      </c>
      <c r="N28" s="8"/>
      <c r="O28" s="8"/>
      <c r="Q28" s="8"/>
      <c r="R28" s="8"/>
      <c r="S28" s="8"/>
      <c r="T28" s="8"/>
      <c r="U28" s="8"/>
      <c r="W28" s="8"/>
    </row>
    <row r="29" spans="1:23" ht="22.5" customHeight="1">
      <c r="A29" s="27" t="s">
        <v>29</v>
      </c>
      <c r="B29" s="5"/>
      <c r="C29" s="5"/>
      <c r="D29" s="5"/>
      <c r="E29" s="7"/>
      <c r="F29" s="7"/>
      <c r="G29" s="7"/>
      <c r="H29" s="7"/>
      <c r="I29" s="7"/>
      <c r="J29" s="34">
        <f t="shared" si="1"/>
        <v>0</v>
      </c>
      <c r="K29" s="34">
        <f t="shared" si="2"/>
        <v>0</v>
      </c>
      <c r="L29" s="34">
        <f t="shared" si="3"/>
        <v>0</v>
      </c>
      <c r="M29" s="30">
        <f t="shared" si="4"/>
        <v>0</v>
      </c>
      <c r="N29" s="8"/>
      <c r="O29" s="8"/>
      <c r="Q29" s="8"/>
      <c r="R29" s="8"/>
      <c r="S29" s="8"/>
      <c r="T29" s="8"/>
      <c r="U29" s="8"/>
      <c r="W29" s="8"/>
    </row>
    <row r="30" spans="1:23" ht="13.5" customHeight="1">
      <c r="A30" s="27" t="s">
        <v>30</v>
      </c>
      <c r="B30" s="13"/>
      <c r="C30" s="13"/>
      <c r="D30" s="13"/>
      <c r="E30" s="13"/>
      <c r="F30" s="13"/>
      <c r="G30" s="13"/>
      <c r="H30" s="13"/>
      <c r="I30" s="7"/>
      <c r="J30" s="34">
        <f t="shared" si="1"/>
        <v>0</v>
      </c>
      <c r="K30" s="34">
        <f t="shared" si="2"/>
        <v>0</v>
      </c>
      <c r="L30" s="34">
        <f t="shared" si="3"/>
        <v>0</v>
      </c>
      <c r="M30" s="30">
        <f t="shared" si="4"/>
        <v>0</v>
      </c>
      <c r="N30" s="8"/>
      <c r="O30" s="8"/>
      <c r="Q30" s="8"/>
    </row>
    <row r="31" spans="1:23" ht="25.45" customHeight="1">
      <c r="A31" s="27" t="s">
        <v>31</v>
      </c>
      <c r="B31" s="13"/>
      <c r="C31" s="13"/>
      <c r="D31" s="13"/>
      <c r="E31" s="13"/>
      <c r="F31" s="13"/>
      <c r="G31" s="13"/>
      <c r="H31" s="13"/>
      <c r="I31" s="7"/>
      <c r="J31" s="34">
        <f t="shared" si="1"/>
        <v>0</v>
      </c>
      <c r="K31" s="34">
        <f t="shared" si="2"/>
        <v>0</v>
      </c>
      <c r="L31" s="34">
        <f t="shared" si="3"/>
        <v>0</v>
      </c>
      <c r="M31" s="30">
        <f t="shared" si="4"/>
        <v>0</v>
      </c>
      <c r="N31" s="8"/>
      <c r="O31" s="8"/>
      <c r="Q31" s="8"/>
    </row>
    <row r="32" spans="1:23" ht="13.5" customHeight="1">
      <c r="A32" s="22" t="s">
        <v>13</v>
      </c>
      <c r="B32" s="33">
        <f>SUM(B33:B37)</f>
        <v>0</v>
      </c>
      <c r="C32" s="33">
        <f t="shared" ref="C32:I32" si="11">SUM(C33:C37)</f>
        <v>0</v>
      </c>
      <c r="D32" s="33">
        <f t="shared" si="11"/>
        <v>0</v>
      </c>
      <c r="E32" s="33">
        <f t="shared" si="11"/>
        <v>0</v>
      </c>
      <c r="F32" s="33">
        <f t="shared" si="11"/>
        <v>0</v>
      </c>
      <c r="G32" s="33">
        <f t="shared" si="11"/>
        <v>0</v>
      </c>
      <c r="H32" s="33">
        <f t="shared" si="11"/>
        <v>0</v>
      </c>
      <c r="I32" s="33">
        <f t="shared" si="11"/>
        <v>0</v>
      </c>
      <c r="J32" s="34">
        <f t="shared" si="1"/>
        <v>0</v>
      </c>
      <c r="K32" s="34">
        <f t="shared" si="2"/>
        <v>0</v>
      </c>
      <c r="L32" s="34">
        <f t="shared" si="3"/>
        <v>0</v>
      </c>
      <c r="M32" s="30">
        <f t="shared" si="4"/>
        <v>0</v>
      </c>
      <c r="N32" s="8"/>
      <c r="O32" s="8"/>
      <c r="Q32" s="8"/>
    </row>
    <row r="33" spans="1:17" ht="13.5" customHeight="1">
      <c r="A33" s="23" t="s">
        <v>24</v>
      </c>
      <c r="B33" s="16"/>
      <c r="C33" s="16"/>
      <c r="D33" s="16"/>
      <c r="E33" s="7"/>
      <c r="F33" s="7"/>
      <c r="G33" s="7"/>
      <c r="H33" s="7"/>
      <c r="I33" s="7"/>
      <c r="J33" s="34">
        <f t="shared" si="1"/>
        <v>0</v>
      </c>
      <c r="K33" s="34">
        <f t="shared" si="2"/>
        <v>0</v>
      </c>
      <c r="L33" s="34">
        <f t="shared" si="3"/>
        <v>0</v>
      </c>
      <c r="M33" s="30">
        <f t="shared" si="4"/>
        <v>0</v>
      </c>
      <c r="N33" s="8"/>
      <c r="O33" s="8"/>
      <c r="Q33" s="8"/>
    </row>
    <row r="34" spans="1:17" ht="13.5" customHeight="1">
      <c r="A34" s="7" t="s">
        <v>22</v>
      </c>
      <c r="B34" s="16"/>
      <c r="C34" s="16"/>
      <c r="D34" s="16"/>
      <c r="E34" s="7"/>
      <c r="F34" s="7"/>
      <c r="G34" s="7"/>
      <c r="H34" s="7"/>
      <c r="I34" s="7"/>
      <c r="J34" s="34">
        <f t="shared" si="1"/>
        <v>0</v>
      </c>
      <c r="K34" s="34">
        <f t="shared" si="2"/>
        <v>0</v>
      </c>
      <c r="L34" s="34">
        <f t="shared" si="3"/>
        <v>0</v>
      </c>
      <c r="M34" s="30">
        <f t="shared" si="4"/>
        <v>0</v>
      </c>
      <c r="N34" s="8"/>
      <c r="O34" s="8"/>
      <c r="Q34" s="8"/>
    </row>
    <row r="35" spans="1:17" ht="13.5" customHeight="1">
      <c r="A35" s="7" t="s">
        <v>25</v>
      </c>
      <c r="B35" s="37"/>
      <c r="C35" s="16"/>
      <c r="D35" s="16"/>
      <c r="E35" s="40"/>
      <c r="F35" s="7"/>
      <c r="G35" s="7"/>
      <c r="H35" s="7"/>
      <c r="I35" s="7"/>
      <c r="J35" s="34">
        <f t="shared" si="1"/>
        <v>0</v>
      </c>
      <c r="K35" s="34">
        <f t="shared" si="2"/>
        <v>0</v>
      </c>
      <c r="L35" s="34">
        <f t="shared" si="3"/>
        <v>0</v>
      </c>
      <c r="M35" s="30">
        <f t="shared" si="4"/>
        <v>0</v>
      </c>
      <c r="N35" s="8"/>
      <c r="O35" s="8"/>
      <c r="Q35" s="8"/>
    </row>
    <row r="36" spans="1:17" ht="13.5" customHeight="1">
      <c r="A36" s="24" t="s">
        <v>23</v>
      </c>
      <c r="B36" s="18"/>
      <c r="C36" s="18"/>
      <c r="D36" s="18"/>
      <c r="E36" s="7"/>
      <c r="F36" s="7"/>
      <c r="G36" s="7"/>
      <c r="H36" s="7"/>
      <c r="I36" s="7"/>
      <c r="J36" s="34">
        <f t="shared" si="1"/>
        <v>0</v>
      </c>
      <c r="K36" s="34">
        <f t="shared" si="2"/>
        <v>0</v>
      </c>
      <c r="L36" s="34">
        <f t="shared" si="3"/>
        <v>0</v>
      </c>
      <c r="M36" s="30">
        <f t="shared" si="4"/>
        <v>0</v>
      </c>
      <c r="N36" s="8"/>
      <c r="O36" s="8"/>
      <c r="Q36" s="8"/>
    </row>
    <row r="37" spans="1:17" ht="13.5" customHeight="1">
      <c r="A37" s="24"/>
      <c r="B37" s="19"/>
      <c r="C37" s="19"/>
      <c r="D37" s="19"/>
      <c r="E37" s="20"/>
      <c r="F37" s="20"/>
      <c r="G37" s="20"/>
      <c r="H37" s="20"/>
      <c r="I37" s="21"/>
      <c r="J37" s="34">
        <f t="shared" si="1"/>
        <v>0</v>
      </c>
      <c r="K37" s="34">
        <f t="shared" si="2"/>
        <v>0</v>
      </c>
      <c r="L37" s="34">
        <f t="shared" si="3"/>
        <v>0</v>
      </c>
      <c r="M37" s="30">
        <f t="shared" si="4"/>
        <v>0</v>
      </c>
      <c r="N37" s="8"/>
      <c r="O37" s="8"/>
      <c r="Q37" s="8"/>
    </row>
    <row r="38" spans="1:17" ht="13.5" customHeight="1">
      <c r="A38" s="22" t="s">
        <v>14</v>
      </c>
      <c r="B38" s="31">
        <f t="shared" ref="B38:I38" si="12">B25+B32</f>
        <v>3300</v>
      </c>
      <c r="C38" s="31">
        <f t="shared" si="12"/>
        <v>0</v>
      </c>
      <c r="D38" s="31">
        <f t="shared" si="12"/>
        <v>0</v>
      </c>
      <c r="E38" s="31">
        <f t="shared" si="12"/>
        <v>3300</v>
      </c>
      <c r="F38" s="31">
        <f t="shared" si="12"/>
        <v>0</v>
      </c>
      <c r="G38" s="31">
        <f t="shared" si="12"/>
        <v>0</v>
      </c>
      <c r="H38" s="31">
        <f t="shared" si="12"/>
        <v>0</v>
      </c>
      <c r="I38" s="31">
        <f t="shared" si="12"/>
        <v>0</v>
      </c>
      <c r="J38" s="34">
        <f t="shared" si="1"/>
        <v>3300</v>
      </c>
      <c r="K38" s="34">
        <f t="shared" si="2"/>
        <v>0</v>
      </c>
      <c r="L38" s="34">
        <f t="shared" si="3"/>
        <v>0</v>
      </c>
      <c r="M38" s="30">
        <f t="shared" si="4"/>
        <v>3300</v>
      </c>
      <c r="N38" s="8"/>
      <c r="O38" s="8"/>
      <c r="Q38" s="8"/>
    </row>
    <row r="39" spans="1:17" ht="13.5" customHeight="1">
      <c r="A39" s="23"/>
      <c r="B39" s="23"/>
      <c r="C39" s="23"/>
      <c r="D39" s="23"/>
      <c r="E39" s="22"/>
      <c r="F39" s="22"/>
      <c r="G39" s="22"/>
      <c r="H39" s="22"/>
      <c r="I39" s="7"/>
      <c r="J39" s="34">
        <f t="shared" si="1"/>
        <v>0</v>
      </c>
      <c r="K39" s="34">
        <f t="shared" si="2"/>
        <v>0</v>
      </c>
      <c r="L39" s="34">
        <f t="shared" si="3"/>
        <v>0</v>
      </c>
      <c r="M39" s="30">
        <f t="shared" si="4"/>
        <v>0</v>
      </c>
      <c r="N39" s="8"/>
      <c r="O39" s="8"/>
      <c r="Q39" s="8"/>
    </row>
    <row r="40" spans="1:17" ht="13.5" customHeight="1">
      <c r="A40" s="22" t="s">
        <v>15</v>
      </c>
      <c r="B40" s="31">
        <f t="shared" ref="B40:M40" si="13">B7+B25</f>
        <v>164649</v>
      </c>
      <c r="C40" s="31">
        <f t="shared" si="13"/>
        <v>5000</v>
      </c>
      <c r="D40" s="31">
        <f t="shared" si="13"/>
        <v>0</v>
      </c>
      <c r="E40" s="31">
        <f t="shared" si="13"/>
        <v>169649</v>
      </c>
      <c r="F40" s="31">
        <f t="shared" si="13"/>
        <v>290351</v>
      </c>
      <c r="G40" s="31">
        <f t="shared" si="13"/>
        <v>0</v>
      </c>
      <c r="H40" s="31">
        <f t="shared" si="13"/>
        <v>0</v>
      </c>
      <c r="I40" s="31">
        <f t="shared" si="13"/>
        <v>290351</v>
      </c>
      <c r="J40" s="31">
        <f t="shared" si="13"/>
        <v>455000</v>
      </c>
      <c r="K40" s="31">
        <f t="shared" si="13"/>
        <v>5000</v>
      </c>
      <c r="L40" s="31">
        <f t="shared" si="13"/>
        <v>0</v>
      </c>
      <c r="M40" s="31">
        <f t="shared" si="13"/>
        <v>460000</v>
      </c>
      <c r="N40" s="8"/>
      <c r="O40" s="8"/>
      <c r="Q40" s="8"/>
    </row>
    <row r="41" spans="1:17" ht="13.5" customHeight="1">
      <c r="A41" s="23"/>
      <c r="B41" s="23"/>
      <c r="C41" s="23"/>
      <c r="D41" s="23"/>
      <c r="E41" s="22"/>
      <c r="F41" s="22"/>
      <c r="G41" s="22"/>
      <c r="H41" s="22"/>
      <c r="I41" s="7"/>
      <c r="J41" s="34">
        <f t="shared" si="1"/>
        <v>0</v>
      </c>
      <c r="K41" s="34">
        <f t="shared" si="2"/>
        <v>0</v>
      </c>
      <c r="L41" s="34">
        <f t="shared" si="3"/>
        <v>0</v>
      </c>
      <c r="M41" s="30">
        <f t="shared" si="4"/>
        <v>0</v>
      </c>
      <c r="N41" s="8"/>
      <c r="O41" s="8"/>
      <c r="Q41" s="8"/>
    </row>
    <row r="42" spans="1:17" ht="15.1" customHeight="1">
      <c r="A42" s="25" t="s">
        <v>16</v>
      </c>
      <c r="B42" s="35">
        <f t="shared" ref="B42:M42" si="14">B23+B38</f>
        <v>514649</v>
      </c>
      <c r="C42" s="35">
        <f t="shared" si="14"/>
        <v>5000</v>
      </c>
      <c r="D42" s="35">
        <f t="shared" si="14"/>
        <v>0</v>
      </c>
      <c r="E42" s="35">
        <f t="shared" si="14"/>
        <v>519649</v>
      </c>
      <c r="F42" s="35">
        <f t="shared" si="14"/>
        <v>290351</v>
      </c>
      <c r="G42" s="35">
        <f t="shared" si="14"/>
        <v>0</v>
      </c>
      <c r="H42" s="35">
        <f t="shared" si="14"/>
        <v>0</v>
      </c>
      <c r="I42" s="35">
        <f t="shared" si="14"/>
        <v>290351</v>
      </c>
      <c r="J42" s="36">
        <f t="shared" si="14"/>
        <v>805000</v>
      </c>
      <c r="K42" s="36">
        <f t="shared" si="14"/>
        <v>5000</v>
      </c>
      <c r="L42" s="36">
        <f t="shared" si="14"/>
        <v>0</v>
      </c>
      <c r="M42" s="36">
        <f t="shared" si="14"/>
        <v>810000</v>
      </c>
    </row>
  </sheetData>
  <mergeCells count="7">
    <mergeCell ref="J4:M5"/>
    <mergeCell ref="A2:M2"/>
    <mergeCell ref="A1:M1"/>
    <mergeCell ref="A3:M3"/>
    <mergeCell ref="A4:A6"/>
    <mergeCell ref="B4:E5"/>
    <mergeCell ref="F4:I5"/>
  </mergeCells>
  <phoneticPr fontId="0" type="noConversion"/>
  <pageMargins left="0.62992125984251968" right="0.39370078740157483" top="0.6692913385826772" bottom="0.43307086614173229" header="0.43307086614173229" footer="0.31496062992125984"/>
  <pageSetup paperSize="9" scale="78" orientation="landscape" horizontalDpi="300" verticalDpi="300" r:id="rId1"/>
  <headerFooter alignWithMargins="0">
    <oddHeader xml:space="preserve">&amp;R3. melléklet a 2/2014. (II. 28.) 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>BAZ.m.Önkormányzat Hivatala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ST</cp:lastModifiedBy>
  <cp:lastPrinted>2014-03-18T20:14:37Z</cp:lastPrinted>
  <dcterms:created xsi:type="dcterms:W3CDTF">2012-02-10T12:38:13Z</dcterms:created>
  <dcterms:modified xsi:type="dcterms:W3CDTF">2014-03-18T20:14:47Z</dcterms:modified>
</cp:coreProperties>
</file>