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umok\ALJEGYZŐ\SZÜGY\Jegyzőkönyvek Szügy Kt\jkv2015\hat2015\"/>
    </mc:Choice>
  </mc:AlternateContent>
  <bookViews>
    <workbookView xWindow="0" yWindow="0" windowWidth="24000" windowHeight="11025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C57" i="1" l="1"/>
  <c r="D56" i="1"/>
  <c r="D57" i="1" s="1"/>
  <c r="E56" i="1"/>
  <c r="E57" i="1" s="1"/>
  <c r="C56" i="1"/>
  <c r="D43" i="1"/>
  <c r="E43" i="1"/>
  <c r="C43" i="1"/>
  <c r="D40" i="1"/>
  <c r="E40" i="1"/>
  <c r="C40" i="1"/>
  <c r="D15" i="1"/>
  <c r="E15" i="1"/>
  <c r="C15" i="1"/>
  <c r="D11" i="1"/>
  <c r="E11" i="1"/>
  <c r="C11" i="1"/>
  <c r="C44" i="1" l="1"/>
  <c r="D44" i="1"/>
  <c r="E44" i="1"/>
</calcChain>
</file>

<file path=xl/sharedStrings.xml><?xml version="1.0" encoding="utf-8"?>
<sst xmlns="http://schemas.openxmlformats.org/spreadsheetml/2006/main" count="109" uniqueCount="109">
  <si>
    <t>05110100011</t>
  </si>
  <si>
    <t>Közalkalmazottak alapilletménye Kiad. Ei.</t>
  </si>
  <si>
    <t>05110100021</t>
  </si>
  <si>
    <t>Közalkalmazottak illetménypótléka Kiad. Ei.</t>
  </si>
  <si>
    <t>05110100031</t>
  </si>
  <si>
    <t>Közalkalmazottak kereset kiegészítése Kiad. Ei.</t>
  </si>
  <si>
    <t>05110700011</t>
  </si>
  <si>
    <t>Megbízási díj saját dolgozónak Kiad. Ei.</t>
  </si>
  <si>
    <t>05111300011</t>
  </si>
  <si>
    <t>Munkahelyi étkezetés Kiad. Ei.</t>
  </si>
  <si>
    <t>05111300021</t>
  </si>
  <si>
    <t>GRAWE Kiad. Ei.</t>
  </si>
  <si>
    <t>05111300041</t>
  </si>
  <si>
    <t>Betegszabadság Kiad. Ei.</t>
  </si>
  <si>
    <t>05111300051</t>
  </si>
  <si>
    <t>Erzsébet utalvány Kiad. Ei.</t>
  </si>
  <si>
    <t>05111300061</t>
  </si>
  <si>
    <t>Önkéntes nyugdíjpénztári tagdíj Kiad. Ei.</t>
  </si>
  <si>
    <t>Szociális hozzájárulási adó Kiad. Ei.</t>
  </si>
  <si>
    <t>052011</t>
  </si>
  <si>
    <t>05205011</t>
  </si>
  <si>
    <t>Táppénz hozzájárulás Kiad. Ei.</t>
  </si>
  <si>
    <t>05207011</t>
  </si>
  <si>
    <t>Cafetéria SZJA munkáltatói kifiz.adó Kiad. Ei.</t>
  </si>
  <si>
    <t>05311001</t>
  </si>
  <si>
    <t>Szakmai anyagok beszerzése Kiad. Ei.</t>
  </si>
  <si>
    <t>0531200021</t>
  </si>
  <si>
    <t>Irodaszer nyomtatvány beszerzés Kiad. Ei.</t>
  </si>
  <si>
    <t>0531200031</t>
  </si>
  <si>
    <t>Könyv, folyóirat beszerzés Kiad. Ei.</t>
  </si>
  <si>
    <t>0531200041</t>
  </si>
  <si>
    <t>Hajtó és kenőanyag beszerzés Kiad. Ei.</t>
  </si>
  <si>
    <t>0531200051</t>
  </si>
  <si>
    <t>Kisértékű tárgyi eszköz beszerzés Kiad. Ei.</t>
  </si>
  <si>
    <t>0531200061</t>
  </si>
  <si>
    <t>Munkaruha, védőruha beszerzés Kiad. Ei.</t>
  </si>
  <si>
    <t>0531200071</t>
  </si>
  <si>
    <t>Egyéb anyag, egyéb készlet beszerzés Kiad. Ei.</t>
  </si>
  <si>
    <t>0531200081</t>
  </si>
  <si>
    <t>Élelmiszer beszerzés Kiad. Ei.</t>
  </si>
  <si>
    <t>0531200091</t>
  </si>
  <si>
    <t>Élelmiszer felvásárlás Kiad. Ei.</t>
  </si>
  <si>
    <t>0532100011</t>
  </si>
  <si>
    <t>Telefondíj Kiad. Ei.</t>
  </si>
  <si>
    <t>05321001</t>
  </si>
  <si>
    <t>Informatikai szolgáltatások igénybevétele Kiad. Ei.</t>
  </si>
  <si>
    <t>0533100011</t>
  </si>
  <si>
    <t>Gázenergia díjak Kiad. Ei.</t>
  </si>
  <si>
    <t>0533100021</t>
  </si>
  <si>
    <t>Villamosenergia díjak Kiad. Ei.</t>
  </si>
  <si>
    <t>0533100031</t>
  </si>
  <si>
    <t>Víz és csatornadíjak Kiad. Ei.</t>
  </si>
  <si>
    <t>05334001</t>
  </si>
  <si>
    <t>Karbantartási, kisjavítási szolgáltatások Kiad. Ei.</t>
  </si>
  <si>
    <t>05336001</t>
  </si>
  <si>
    <t>Szakmai tevékenységet segíto szolgáltatások Kiad. Ei.</t>
  </si>
  <si>
    <t>0533700011</t>
  </si>
  <si>
    <t>OTP költség Kiad. Ei.</t>
  </si>
  <si>
    <t>0533700021</t>
  </si>
  <si>
    <t>Szállítási szolgáltatás Kiad. Ei.</t>
  </si>
  <si>
    <t>0533700031</t>
  </si>
  <si>
    <t>Üzemeltetési kiadások Kiad. Ei.</t>
  </si>
  <si>
    <t>05337011</t>
  </si>
  <si>
    <t>Biztosítási díjak Kiad. Ei.</t>
  </si>
  <si>
    <t>0535100011</t>
  </si>
  <si>
    <t>Mük.c. elozetesen felszámított ÁFA Kiad. Ei.</t>
  </si>
  <si>
    <t>0535100021</t>
  </si>
  <si>
    <t>Kompnzációs felár Kiad. Ei.</t>
  </si>
  <si>
    <t>05352001</t>
  </si>
  <si>
    <t>Fizetendo általános forgalmi adó Kiad. Ei.</t>
  </si>
  <si>
    <t>05355001</t>
  </si>
  <si>
    <t>Egyéb dologi kiadások Kiad. Ei.</t>
  </si>
  <si>
    <t>056400011</t>
  </si>
  <si>
    <t>Gépek berendezések beszerzése Kiad. Ei.</t>
  </si>
  <si>
    <t>056700011</t>
  </si>
  <si>
    <t xml:space="preserve">Beruházási célú levonható elozetesen felszámított ÁFA Kiad. </t>
  </si>
  <si>
    <t>0916061</t>
  </si>
  <si>
    <t xml:space="preserve">Egyéb mük.c. támogatás elkülönített állami pénzalaptól Bev. </t>
  </si>
  <si>
    <t>091607011</t>
  </si>
  <si>
    <t>Bérkompenzáció  Bev. Ei.</t>
  </si>
  <si>
    <t>0940200011</t>
  </si>
  <si>
    <t>Vendégebéd térítés Bev. Ei.</t>
  </si>
  <si>
    <t>0940200021</t>
  </si>
  <si>
    <t>Büféautomata bevételei Bev. Ei.</t>
  </si>
  <si>
    <t>09402001</t>
  </si>
  <si>
    <t>Szolgáltatások bevételei Bev. Ei.</t>
  </si>
  <si>
    <t>09403001</t>
  </si>
  <si>
    <t>Közvetített szolgáltatások ellenértéke Bev. Ei.</t>
  </si>
  <si>
    <t>09406001</t>
  </si>
  <si>
    <t>Kiszámlázott általános forgalmi adó bevételei Bev. Ei.</t>
  </si>
  <si>
    <t>0940800011</t>
  </si>
  <si>
    <t>Kamatbevételek ÁH kívülről Bev. Ei.</t>
  </si>
  <si>
    <t>Várható teljesítés</t>
  </si>
  <si>
    <t>2015. évi terv</t>
  </si>
  <si>
    <t>Kiadások összesen</t>
  </si>
  <si>
    <t>Bevételek összesen</t>
  </si>
  <si>
    <t>Eredeti előirányzat</t>
  </si>
  <si>
    <t>KIADÁSOK</t>
  </si>
  <si>
    <t>BEVÉTELEK</t>
  </si>
  <si>
    <t>K1</t>
  </si>
  <si>
    <t>Személyi juttatások</t>
  </si>
  <si>
    <t>K2</t>
  </si>
  <si>
    <t>Munkaadókat terhelő járulékok</t>
  </si>
  <si>
    <t>K3</t>
  </si>
  <si>
    <t>Dologi kiadások</t>
  </si>
  <si>
    <t>K6</t>
  </si>
  <si>
    <t>Beruházások</t>
  </si>
  <si>
    <t>Működési bevételek</t>
  </si>
  <si>
    <t>B4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</si>
</sst>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3" fontId="0" fillId="0" borderId="0" xfId="0" applyNumberFormat="1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9" fontId="0" fillId="0" borderId="1" xfId="0" applyNumberFormat="1" applyBorder="1"/>
    <xf numFmtId="3" fontId="0" fillId="0" borderId="1" xfId="0" applyNumberFormat="1" applyBorder="1"/>
    <xf numFmtId="49" fontId="1" fillId="0" borderId="1" xfId="0" applyNumberFormat="1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topLeftCell="A31" workbookViewId="0">
      <selection activeCell="B46" sqref="B46"/>
    </sheetView>
  </sheetViews>
  <sheetFormatPr defaultRowHeight="15" x14ac:dyDescent="0.25"/>
  <cols>
    <col min="1" max="1" width="12" bestFit="1" customWidth="1"/>
    <col min="2" max="2" width="58.42578125" bestFit="1" customWidth="1"/>
    <col min="3" max="3" width="11" customWidth="1"/>
    <col min="4" max="4" width="14.140625" customWidth="1"/>
    <col min="5" max="5" width="13.5703125" customWidth="1"/>
    <col min="9" max="9" width="9.85546875" bestFit="1" customWidth="1"/>
  </cols>
  <sheetData>
    <row r="1" spans="1:5" ht="33.75" customHeight="1" x14ac:dyDescent="0.25">
      <c r="A1" s="2"/>
      <c r="B1" s="9" t="s">
        <v>97</v>
      </c>
      <c r="C1" s="3" t="s">
        <v>96</v>
      </c>
      <c r="D1" s="3" t="s">
        <v>92</v>
      </c>
      <c r="E1" s="4" t="s">
        <v>93</v>
      </c>
    </row>
    <row r="2" spans="1:5" x14ac:dyDescent="0.25">
      <c r="A2" s="5" t="s">
        <v>0</v>
      </c>
      <c r="B2" s="5" t="s">
        <v>1</v>
      </c>
      <c r="C2" s="6">
        <v>9326700</v>
      </c>
      <c r="D2" s="6">
        <v>10177999</v>
      </c>
      <c r="E2" s="6">
        <v>13062000</v>
      </c>
    </row>
    <row r="3" spans="1:5" x14ac:dyDescent="0.25">
      <c r="A3" s="5" t="s">
        <v>2</v>
      </c>
      <c r="B3" s="5" t="s">
        <v>3</v>
      </c>
      <c r="C3" s="6">
        <v>480000</v>
      </c>
      <c r="D3" s="6">
        <v>440000</v>
      </c>
      <c r="E3" s="6">
        <v>480000</v>
      </c>
    </row>
    <row r="4" spans="1:5" x14ac:dyDescent="0.25">
      <c r="A4" s="5" t="s">
        <v>4</v>
      </c>
      <c r="B4" s="5" t="s">
        <v>5</v>
      </c>
      <c r="C4" s="6">
        <v>316200</v>
      </c>
      <c r="D4" s="6">
        <v>230624</v>
      </c>
      <c r="E4" s="6">
        <v>155000</v>
      </c>
    </row>
    <row r="5" spans="1:5" x14ac:dyDescent="0.25">
      <c r="A5" s="5" t="s">
        <v>6</v>
      </c>
      <c r="B5" s="5" t="s">
        <v>7</v>
      </c>
      <c r="C5" s="6">
        <v>570000</v>
      </c>
      <c r="D5" s="6">
        <v>656689</v>
      </c>
      <c r="E5" s="6">
        <v>600000</v>
      </c>
    </row>
    <row r="6" spans="1:5" x14ac:dyDescent="0.25">
      <c r="A6" s="5" t="s">
        <v>8</v>
      </c>
      <c r="B6" s="5" t="s">
        <v>9</v>
      </c>
      <c r="C6" s="6">
        <v>784000</v>
      </c>
      <c r="D6" s="6">
        <v>252657</v>
      </c>
      <c r="E6" s="6">
        <v>337000</v>
      </c>
    </row>
    <row r="7" spans="1:5" x14ac:dyDescent="0.25">
      <c r="A7" s="5" t="s">
        <v>10</v>
      </c>
      <c r="B7" s="5" t="s">
        <v>11</v>
      </c>
      <c r="C7" s="6">
        <v>180204</v>
      </c>
      <c r="D7" s="6">
        <v>180204</v>
      </c>
      <c r="E7" s="6">
        <v>180000</v>
      </c>
    </row>
    <row r="8" spans="1:5" x14ac:dyDescent="0.25">
      <c r="A8" s="5" t="s">
        <v>12</v>
      </c>
      <c r="B8" s="5" t="s">
        <v>13</v>
      </c>
      <c r="C8" s="6">
        <v>0</v>
      </c>
      <c r="D8" s="6">
        <v>127148</v>
      </c>
      <c r="E8" s="6">
        <v>0</v>
      </c>
    </row>
    <row r="9" spans="1:5" x14ac:dyDescent="0.25">
      <c r="A9" s="5" t="s">
        <v>14</v>
      </c>
      <c r="B9" s="5" t="s">
        <v>15</v>
      </c>
      <c r="C9" s="6">
        <v>0</v>
      </c>
      <c r="D9" s="6">
        <v>506000</v>
      </c>
      <c r="E9" s="6">
        <v>560000</v>
      </c>
    </row>
    <row r="10" spans="1:5" x14ac:dyDescent="0.25">
      <c r="A10" s="5" t="s">
        <v>16</v>
      </c>
      <c r="B10" s="5" t="s">
        <v>17</v>
      </c>
      <c r="C10" s="6">
        <v>114892</v>
      </c>
      <c r="D10" s="6">
        <v>148491</v>
      </c>
      <c r="E10" s="6">
        <v>170000</v>
      </c>
    </row>
    <row r="11" spans="1:5" x14ac:dyDescent="0.25">
      <c r="A11" s="7" t="s">
        <v>99</v>
      </c>
      <c r="B11" s="7" t="s">
        <v>100</v>
      </c>
      <c r="C11" s="8">
        <f>SUM(C2:C10)</f>
        <v>11771996</v>
      </c>
      <c r="D11" s="8">
        <f t="shared" ref="D11:E11" si="0">SUM(D2:D10)</f>
        <v>12719812</v>
      </c>
      <c r="E11" s="8">
        <f t="shared" si="0"/>
        <v>15544000</v>
      </c>
    </row>
    <row r="12" spans="1:5" x14ac:dyDescent="0.25">
      <c r="A12" s="5" t="s">
        <v>19</v>
      </c>
      <c r="B12" s="5" t="s">
        <v>18</v>
      </c>
      <c r="C12" s="6">
        <v>2877631</v>
      </c>
      <c r="D12" s="6">
        <v>2679069</v>
      </c>
      <c r="E12" s="6">
        <v>3771000</v>
      </c>
    </row>
    <row r="13" spans="1:5" x14ac:dyDescent="0.25">
      <c r="A13" s="5" t="s">
        <v>20</v>
      </c>
      <c r="B13" s="5" t="s">
        <v>21</v>
      </c>
      <c r="C13" s="6">
        <v>0</v>
      </c>
      <c r="D13" s="6">
        <v>93191</v>
      </c>
      <c r="E13" s="6">
        <v>0</v>
      </c>
    </row>
    <row r="14" spans="1:5" x14ac:dyDescent="0.25">
      <c r="A14" s="5" t="s">
        <v>22</v>
      </c>
      <c r="B14" s="5" t="s">
        <v>23</v>
      </c>
      <c r="C14" s="6">
        <v>314417</v>
      </c>
      <c r="D14" s="6">
        <v>197279</v>
      </c>
      <c r="E14" s="6">
        <v>200000</v>
      </c>
    </row>
    <row r="15" spans="1:5" x14ac:dyDescent="0.25">
      <c r="A15" s="7" t="s">
        <v>101</v>
      </c>
      <c r="B15" s="7" t="s">
        <v>102</v>
      </c>
      <c r="C15" s="8">
        <f>SUM(C12:C14)</f>
        <v>3192048</v>
      </c>
      <c r="D15" s="8">
        <f t="shared" ref="D15:E15" si="1">SUM(D12:D14)</f>
        <v>2969539</v>
      </c>
      <c r="E15" s="8">
        <f t="shared" si="1"/>
        <v>3971000</v>
      </c>
    </row>
    <row r="16" spans="1:5" x14ac:dyDescent="0.25">
      <c r="A16" s="5" t="s">
        <v>24</v>
      </c>
      <c r="B16" s="5" t="s">
        <v>25</v>
      </c>
      <c r="C16" s="6">
        <v>150000</v>
      </c>
      <c r="D16" s="6">
        <v>78795</v>
      </c>
      <c r="E16" s="6">
        <v>450000</v>
      </c>
    </row>
    <row r="17" spans="1:9" x14ac:dyDescent="0.25">
      <c r="A17" s="5" t="s">
        <v>26</v>
      </c>
      <c r="B17" s="5" t="s">
        <v>27</v>
      </c>
      <c r="C17" s="6">
        <v>55000</v>
      </c>
      <c r="D17" s="6">
        <v>78781</v>
      </c>
      <c r="E17" s="6">
        <v>70000</v>
      </c>
    </row>
    <row r="18" spans="1:9" x14ac:dyDescent="0.25">
      <c r="A18" s="5" t="s">
        <v>28</v>
      </c>
      <c r="B18" s="5" t="s">
        <v>29</v>
      </c>
      <c r="C18" s="6">
        <v>6000</v>
      </c>
      <c r="D18" s="6">
        <v>5514</v>
      </c>
      <c r="E18" s="6">
        <v>8000</v>
      </c>
    </row>
    <row r="19" spans="1:9" x14ac:dyDescent="0.25">
      <c r="A19" s="5" t="s">
        <v>30</v>
      </c>
      <c r="B19" s="5" t="s">
        <v>31</v>
      </c>
      <c r="C19" s="6">
        <v>220000</v>
      </c>
      <c r="D19" s="6">
        <v>216267</v>
      </c>
      <c r="E19" s="6">
        <v>220000</v>
      </c>
    </row>
    <row r="20" spans="1:9" x14ac:dyDescent="0.25">
      <c r="A20" s="5" t="s">
        <v>32</v>
      </c>
      <c r="B20" s="5" t="s">
        <v>33</v>
      </c>
      <c r="C20" s="6">
        <v>50000</v>
      </c>
      <c r="D20" s="6">
        <v>382131</v>
      </c>
      <c r="E20" s="6">
        <v>100000</v>
      </c>
    </row>
    <row r="21" spans="1:9" x14ac:dyDescent="0.25">
      <c r="A21" s="5" t="s">
        <v>34</v>
      </c>
      <c r="B21" s="5" t="s">
        <v>35</v>
      </c>
      <c r="C21" s="6">
        <v>50000</v>
      </c>
      <c r="D21" s="6">
        <v>69677</v>
      </c>
      <c r="E21" s="6">
        <v>70000</v>
      </c>
      <c r="I21" s="1"/>
    </row>
    <row r="22" spans="1:9" x14ac:dyDescent="0.25">
      <c r="A22" s="5" t="s">
        <v>36</v>
      </c>
      <c r="B22" s="5" t="s">
        <v>37</v>
      </c>
      <c r="C22" s="6">
        <v>750000</v>
      </c>
      <c r="D22" s="6">
        <v>838952</v>
      </c>
      <c r="E22" s="6">
        <v>850000</v>
      </c>
    </row>
    <row r="23" spans="1:9" x14ac:dyDescent="0.25">
      <c r="A23" s="5" t="s">
        <v>38</v>
      </c>
      <c r="B23" s="5" t="s">
        <v>39</v>
      </c>
      <c r="C23" s="6">
        <v>19683986</v>
      </c>
      <c r="D23" s="6">
        <v>20433781</v>
      </c>
      <c r="E23" s="6">
        <v>20000000</v>
      </c>
    </row>
    <row r="24" spans="1:9" x14ac:dyDescent="0.25">
      <c r="A24" s="5" t="s">
        <v>40</v>
      </c>
      <c r="B24" s="5" t="s">
        <v>41</v>
      </c>
      <c r="C24" s="6">
        <v>1200000</v>
      </c>
      <c r="D24" s="6">
        <v>851084</v>
      </c>
      <c r="E24" s="6">
        <v>900000</v>
      </c>
    </row>
    <row r="25" spans="1:9" x14ac:dyDescent="0.25">
      <c r="A25" s="5" t="s">
        <v>42</v>
      </c>
      <c r="B25" s="5" t="s">
        <v>43</v>
      </c>
      <c r="C25" s="6">
        <v>80000</v>
      </c>
      <c r="D25" s="6">
        <v>71529</v>
      </c>
      <c r="E25" s="6">
        <v>60000</v>
      </c>
    </row>
    <row r="26" spans="1:9" x14ac:dyDescent="0.25">
      <c r="A26" s="5" t="s">
        <v>44</v>
      </c>
      <c r="B26" s="5" t="s">
        <v>45</v>
      </c>
      <c r="C26" s="6">
        <v>0</v>
      </c>
      <c r="D26" s="6">
        <v>0</v>
      </c>
      <c r="E26" s="6">
        <v>220000</v>
      </c>
    </row>
    <row r="27" spans="1:9" x14ac:dyDescent="0.25">
      <c r="A27" s="5" t="s">
        <v>46</v>
      </c>
      <c r="B27" s="5" t="s">
        <v>47</v>
      </c>
      <c r="C27" s="6">
        <v>1200000</v>
      </c>
      <c r="D27" s="6">
        <v>1053201</v>
      </c>
      <c r="E27" s="6">
        <v>1200000</v>
      </c>
    </row>
    <row r="28" spans="1:9" x14ac:dyDescent="0.25">
      <c r="A28" s="5" t="s">
        <v>48</v>
      </c>
      <c r="B28" s="5" t="s">
        <v>49</v>
      </c>
      <c r="C28" s="6">
        <v>1000000</v>
      </c>
      <c r="D28" s="6">
        <v>763475</v>
      </c>
      <c r="E28" s="6">
        <v>1000000</v>
      </c>
    </row>
    <row r="29" spans="1:9" x14ac:dyDescent="0.25">
      <c r="A29" s="5" t="s">
        <v>50</v>
      </c>
      <c r="B29" s="5" t="s">
        <v>51</v>
      </c>
      <c r="C29" s="6">
        <v>170000</v>
      </c>
      <c r="D29" s="6">
        <v>252308</v>
      </c>
      <c r="E29" s="6">
        <v>250000</v>
      </c>
    </row>
    <row r="30" spans="1:9" x14ac:dyDescent="0.25">
      <c r="A30" s="5" t="s">
        <v>52</v>
      </c>
      <c r="B30" s="5" t="s">
        <v>53</v>
      </c>
      <c r="C30" s="6">
        <v>300000</v>
      </c>
      <c r="D30" s="6">
        <v>244822</v>
      </c>
      <c r="E30" s="6">
        <v>650000</v>
      </c>
    </row>
    <row r="31" spans="1:9" x14ac:dyDescent="0.25">
      <c r="A31" s="5" t="s">
        <v>54</v>
      </c>
      <c r="B31" s="5" t="s">
        <v>55</v>
      </c>
      <c r="C31" s="6">
        <v>50000</v>
      </c>
      <c r="D31" s="6">
        <v>129600</v>
      </c>
      <c r="E31" s="6">
        <v>350000</v>
      </c>
    </row>
    <row r="32" spans="1:9" x14ac:dyDescent="0.25">
      <c r="A32" s="5" t="s">
        <v>56</v>
      </c>
      <c r="B32" s="5" t="s">
        <v>57</v>
      </c>
      <c r="C32" s="6">
        <v>180000</v>
      </c>
      <c r="D32" s="6">
        <v>239456</v>
      </c>
      <c r="E32" s="6">
        <v>250000</v>
      </c>
    </row>
    <row r="33" spans="1:5" x14ac:dyDescent="0.25">
      <c r="A33" s="5" t="s">
        <v>58</v>
      </c>
      <c r="B33" s="5" t="s">
        <v>59</v>
      </c>
      <c r="C33" s="6">
        <v>0</v>
      </c>
      <c r="D33" s="6">
        <v>87500</v>
      </c>
      <c r="E33" s="6">
        <v>0</v>
      </c>
    </row>
    <row r="34" spans="1:5" x14ac:dyDescent="0.25">
      <c r="A34" s="5" t="s">
        <v>60</v>
      </c>
      <c r="B34" s="5" t="s">
        <v>61</v>
      </c>
      <c r="C34" s="6">
        <v>130000</v>
      </c>
      <c r="D34" s="6">
        <v>138226</v>
      </c>
      <c r="E34" s="6">
        <v>150000</v>
      </c>
    </row>
    <row r="35" spans="1:5" x14ac:dyDescent="0.25">
      <c r="A35" s="5" t="s">
        <v>62</v>
      </c>
      <c r="B35" s="5" t="s">
        <v>63</v>
      </c>
      <c r="C35" s="6">
        <v>80000</v>
      </c>
      <c r="D35" s="6">
        <v>57633</v>
      </c>
      <c r="E35" s="6">
        <v>60000</v>
      </c>
    </row>
    <row r="36" spans="1:5" x14ac:dyDescent="0.25">
      <c r="A36" s="5" t="s">
        <v>64</v>
      </c>
      <c r="B36" s="5" t="s">
        <v>65</v>
      </c>
      <c r="C36" s="6">
        <v>6725970</v>
      </c>
      <c r="D36" s="6">
        <v>6248670</v>
      </c>
      <c r="E36" s="6">
        <v>6828000</v>
      </c>
    </row>
    <row r="37" spans="1:5" x14ac:dyDescent="0.25">
      <c r="A37" s="5" t="s">
        <v>66</v>
      </c>
      <c r="B37" s="5" t="s">
        <v>67</v>
      </c>
      <c r="C37" s="6">
        <v>25000</v>
      </c>
      <c r="D37" s="6">
        <v>96815</v>
      </c>
      <c r="E37" s="6">
        <v>108000</v>
      </c>
    </row>
    <row r="38" spans="1:5" x14ac:dyDescent="0.25">
      <c r="A38" s="5" t="s">
        <v>68</v>
      </c>
      <c r="B38" s="5" t="s">
        <v>69</v>
      </c>
      <c r="C38" s="6">
        <v>2946000</v>
      </c>
      <c r="D38" s="6">
        <v>3479000</v>
      </c>
      <c r="E38" s="6">
        <v>3500000</v>
      </c>
    </row>
    <row r="39" spans="1:5" x14ac:dyDescent="0.25">
      <c r="A39" s="5" t="s">
        <v>70</v>
      </c>
      <c r="B39" s="5" t="s">
        <v>71</v>
      </c>
      <c r="C39" s="6">
        <v>40000</v>
      </c>
      <c r="D39" s="6">
        <v>35582</v>
      </c>
      <c r="E39" s="6">
        <v>40000</v>
      </c>
    </row>
    <row r="40" spans="1:5" x14ac:dyDescent="0.25">
      <c r="A40" s="7" t="s">
        <v>103</v>
      </c>
      <c r="B40" s="7" t="s">
        <v>104</v>
      </c>
      <c r="C40" s="8">
        <f>SUM(C16:C39)</f>
        <v>35091956</v>
      </c>
      <c r="D40" s="8">
        <f t="shared" ref="D40:E40" si="2">SUM(D16:D39)</f>
        <v>35852799</v>
      </c>
      <c r="E40" s="8">
        <f t="shared" si="2"/>
        <v>37334000</v>
      </c>
    </row>
    <row r="41" spans="1:5" x14ac:dyDescent="0.25">
      <c r="A41" s="5" t="s">
        <v>72</v>
      </c>
      <c r="B41" s="5" t="s">
        <v>73</v>
      </c>
      <c r="C41" s="6">
        <v>800000</v>
      </c>
      <c r="D41" s="6">
        <v>1101000</v>
      </c>
      <c r="E41" s="6">
        <v>0</v>
      </c>
    </row>
    <row r="42" spans="1:5" x14ac:dyDescent="0.25">
      <c r="A42" s="5" t="s">
        <v>74</v>
      </c>
      <c r="B42" s="5" t="s">
        <v>75</v>
      </c>
      <c r="C42" s="6">
        <v>216000</v>
      </c>
      <c r="D42" s="6">
        <v>302385</v>
      </c>
      <c r="E42" s="6">
        <v>0</v>
      </c>
    </row>
    <row r="43" spans="1:5" x14ac:dyDescent="0.25">
      <c r="A43" s="7" t="s">
        <v>105</v>
      </c>
      <c r="B43" s="7" t="s">
        <v>106</v>
      </c>
      <c r="C43" s="8">
        <f>SUM(C41:C42)</f>
        <v>1016000</v>
      </c>
      <c r="D43" s="8">
        <f t="shared" ref="D43:E43" si="3">SUM(D41:D42)</f>
        <v>1403385</v>
      </c>
      <c r="E43" s="8">
        <f t="shared" si="3"/>
        <v>0</v>
      </c>
    </row>
    <row r="44" spans="1:5" x14ac:dyDescent="0.25">
      <c r="A44" s="5"/>
      <c r="B44" s="7" t="s">
        <v>94</v>
      </c>
      <c r="C44" s="8">
        <f>SUM(C43,C40,C15,C11)</f>
        <v>51072000</v>
      </c>
      <c r="D44" s="8">
        <f t="shared" ref="D44:E44" si="4">SUM(D43,D40,D15,D11)</f>
        <v>52945535</v>
      </c>
      <c r="E44" s="8">
        <f t="shared" si="4"/>
        <v>56849000</v>
      </c>
    </row>
    <row r="45" spans="1:5" x14ac:dyDescent="0.25">
      <c r="A45" s="5"/>
      <c r="B45" s="7"/>
      <c r="C45" s="8"/>
      <c r="D45" s="8"/>
      <c r="E45" s="8"/>
    </row>
    <row r="46" spans="1:5" ht="21.75" customHeight="1" x14ac:dyDescent="0.25">
      <c r="A46" s="5"/>
      <c r="B46" s="10" t="s">
        <v>98</v>
      </c>
      <c r="C46" s="6"/>
      <c r="D46" s="6"/>
      <c r="E46" s="6"/>
    </row>
    <row r="47" spans="1:5" x14ac:dyDescent="0.25">
      <c r="A47" s="5"/>
      <c r="B47" s="7"/>
      <c r="C47" s="6"/>
      <c r="D47" s="6"/>
      <c r="E47" s="6"/>
    </row>
    <row r="48" spans="1:5" x14ac:dyDescent="0.25">
      <c r="A48" s="5" t="s">
        <v>76</v>
      </c>
      <c r="B48" s="5" t="s">
        <v>77</v>
      </c>
      <c r="C48" s="6">
        <v>0</v>
      </c>
      <c r="D48" s="6">
        <v>730897</v>
      </c>
      <c r="E48" s="6">
        <v>0</v>
      </c>
    </row>
    <row r="49" spans="1:5" x14ac:dyDescent="0.25">
      <c r="A49" s="5" t="s">
        <v>78</v>
      </c>
      <c r="B49" s="5" t="s">
        <v>79</v>
      </c>
      <c r="C49" s="6">
        <v>400000</v>
      </c>
      <c r="D49" s="6">
        <v>324134</v>
      </c>
      <c r="E49" s="6">
        <v>155000</v>
      </c>
    </row>
    <row r="50" spans="1:5" x14ac:dyDescent="0.25">
      <c r="A50" s="5" t="s">
        <v>80</v>
      </c>
      <c r="B50" s="5" t="s">
        <v>81</v>
      </c>
      <c r="C50" s="6">
        <v>40415000</v>
      </c>
      <c r="D50" s="6">
        <v>41072279</v>
      </c>
      <c r="E50" s="6">
        <v>44528000</v>
      </c>
    </row>
    <row r="51" spans="1:5" x14ac:dyDescent="0.25">
      <c r="A51" s="5" t="s">
        <v>82</v>
      </c>
      <c r="B51" s="5" t="s">
        <v>83</v>
      </c>
      <c r="C51" s="6">
        <v>0</v>
      </c>
      <c r="D51" s="6">
        <v>1784645</v>
      </c>
      <c r="E51" s="6">
        <v>192000</v>
      </c>
    </row>
    <row r="52" spans="1:5" x14ac:dyDescent="0.25">
      <c r="A52" s="5" t="s">
        <v>84</v>
      </c>
      <c r="B52" s="5" t="s">
        <v>85</v>
      </c>
      <c r="C52" s="6"/>
      <c r="D52" s="6"/>
      <c r="E52" s="6"/>
    </row>
    <row r="53" spans="1:5" x14ac:dyDescent="0.25">
      <c r="A53" s="5" t="s">
        <v>86</v>
      </c>
      <c r="B53" s="5" t="s">
        <v>87</v>
      </c>
      <c r="C53" s="6">
        <v>0</v>
      </c>
      <c r="D53" s="6">
        <v>396682</v>
      </c>
      <c r="E53" s="6">
        <v>400000</v>
      </c>
    </row>
    <row r="54" spans="1:5" x14ac:dyDescent="0.25">
      <c r="A54" s="5" t="s">
        <v>88</v>
      </c>
      <c r="B54" s="5" t="s">
        <v>89</v>
      </c>
      <c r="C54" s="6">
        <v>10257000</v>
      </c>
      <c r="D54" s="6">
        <v>11678462</v>
      </c>
      <c r="E54" s="6">
        <v>11574000</v>
      </c>
    </row>
    <row r="55" spans="1:5" x14ac:dyDescent="0.25">
      <c r="A55" s="5" t="s">
        <v>90</v>
      </c>
      <c r="B55" s="5" t="s">
        <v>91</v>
      </c>
      <c r="C55" s="6">
        <v>0</v>
      </c>
      <c r="D55" s="6">
        <v>356</v>
      </c>
      <c r="E55" s="6">
        <v>0</v>
      </c>
    </row>
    <row r="56" spans="1:5" x14ac:dyDescent="0.25">
      <c r="A56" s="7" t="s">
        <v>108</v>
      </c>
      <c r="B56" s="7" t="s">
        <v>107</v>
      </c>
      <c r="C56" s="8">
        <f>SUM(C48:C55)</f>
        <v>51072000</v>
      </c>
      <c r="D56" s="8">
        <f t="shared" ref="D56:E56" si="5">SUM(D48:D55)</f>
        <v>55987455</v>
      </c>
      <c r="E56" s="8">
        <f t="shared" si="5"/>
        <v>56849000</v>
      </c>
    </row>
    <row r="57" spans="1:5" x14ac:dyDescent="0.25">
      <c r="A57" s="2"/>
      <c r="B57" s="7" t="s">
        <v>95</v>
      </c>
      <c r="C57" s="8">
        <f>SUM(C56)</f>
        <v>51072000</v>
      </c>
      <c r="D57" s="8">
        <f t="shared" ref="D57:E57" si="6">SUM(D56)</f>
        <v>55987455</v>
      </c>
      <c r="E57" s="8">
        <f t="shared" si="6"/>
        <v>56849000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horizontalDpi="4294967293" verticalDpi="4294967293" r:id="rId1"/>
  <headerFooter>
    <oddHeader>&amp;C11. számú melléklet a 2/2015. (II.25.)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Szügy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dr. Kiss Pál</cp:lastModifiedBy>
  <cp:lastPrinted>2015-02-18T15:25:23Z</cp:lastPrinted>
  <dcterms:created xsi:type="dcterms:W3CDTF">2015-02-07T18:22:07Z</dcterms:created>
  <dcterms:modified xsi:type="dcterms:W3CDTF">2015-03-18T07:41:48Z</dcterms:modified>
</cp:coreProperties>
</file>