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4.sz tájékoztató t." sheetId="1" r:id="rId1"/>
  </sheets>
  <calcPr calcId="145621"/>
</workbook>
</file>

<file path=xl/calcChain.xml><?xml version="1.0" encoding="utf-8"?>
<calcChain xmlns="http://schemas.openxmlformats.org/spreadsheetml/2006/main">
  <c r="H25" i="1" l="1"/>
  <c r="G25" i="1"/>
  <c r="E25" i="1"/>
  <c r="D25" i="1"/>
  <c r="O24" i="1"/>
  <c r="O23" i="1"/>
  <c r="O22" i="1"/>
  <c r="O21" i="1"/>
  <c r="O20" i="1"/>
  <c r="O19" i="1"/>
  <c r="O18" i="1"/>
  <c r="N17" i="1"/>
  <c r="N25" i="1" s="1"/>
  <c r="M17" i="1"/>
  <c r="M25" i="1" s="1"/>
  <c r="L17" i="1"/>
  <c r="L25" i="1" s="1"/>
  <c r="K17" i="1"/>
  <c r="K25" i="1" s="1"/>
  <c r="J17" i="1"/>
  <c r="J25" i="1" s="1"/>
  <c r="I17" i="1"/>
  <c r="I25" i="1" s="1"/>
  <c r="F17" i="1"/>
  <c r="F25" i="1" s="1"/>
  <c r="D17" i="1"/>
  <c r="C17" i="1"/>
  <c r="C25" i="1" s="1"/>
  <c r="O16" i="1"/>
  <c r="N14" i="1"/>
  <c r="N26" i="1" s="1"/>
  <c r="M14" i="1"/>
  <c r="M26" i="1" s="1"/>
  <c r="L14" i="1"/>
  <c r="L26" i="1" s="1"/>
  <c r="K14" i="1"/>
  <c r="K26" i="1" s="1"/>
  <c r="J14" i="1"/>
  <c r="J26" i="1" s="1"/>
  <c r="I14" i="1"/>
  <c r="I26" i="1" s="1"/>
  <c r="H14" i="1"/>
  <c r="H26" i="1" s="1"/>
  <c r="G14" i="1"/>
  <c r="G26" i="1" s="1"/>
  <c r="F14" i="1"/>
  <c r="F26" i="1" s="1"/>
  <c r="E14" i="1"/>
  <c r="E26" i="1" s="1"/>
  <c r="D14" i="1"/>
  <c r="D26" i="1" s="1"/>
  <c r="C14" i="1"/>
  <c r="C26" i="1" s="1"/>
  <c r="O13" i="1"/>
  <c r="O12" i="1"/>
  <c r="O11" i="1"/>
  <c r="O10" i="1"/>
  <c r="O9" i="1"/>
  <c r="O8" i="1"/>
  <c r="O7" i="1"/>
  <c r="O25" i="1" l="1"/>
  <c r="O14" i="1"/>
  <c r="O26" i="1" s="1"/>
  <c r="O17" i="1"/>
</calcChain>
</file>

<file path=xl/sharedStrings.xml><?xml version="1.0" encoding="utf-8"?>
<sst xmlns="http://schemas.openxmlformats.org/spreadsheetml/2006/main" count="60" uniqueCount="60">
  <si>
    <t>4. tájékoztató tábla a 2/2018. (II.19.) önkormányzati rendelethez</t>
  </si>
  <si>
    <t>Előirányzat-felhasználási terv
2018. évre</t>
  </si>
  <si>
    <t>Ezer 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</si>
  <si>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</si>
  <si>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</si>
  <si>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</si>
  <si>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</si>
  <si>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</si>
  <si>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</si>
  <si>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</si>
  <si>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</si>
  <si>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</si>
  <si>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</si>
  <si>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</si>
  <si>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</si>
  <si>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</si>
  <si>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</si>
  <si>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</si>
  <si>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</si>
  <si>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</si>
  <si>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</si>
  <si>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 B11</t>
  </si>
  <si>
    <t>3.</t>
  </si>
  <si>
    <t>Működési célú támogatások ÁH-on belül B16</t>
  </si>
  <si>
    <t>4.</t>
  </si>
  <si>
    <t>Közhatalmi bevételek B3</t>
  </si>
  <si>
    <t>5.</t>
  </si>
  <si>
    <t>Működési bevételek B4</t>
  </si>
  <si>
    <t>6.</t>
  </si>
  <si>
    <t>Felhalmozási célú támogatások ÁH-on belül B2</t>
  </si>
  <si>
    <t>7.</t>
  </si>
  <si>
    <t>Felhalmozási célú támogatások ÁH-on kívül B7</t>
  </si>
  <si>
    <t>8.</t>
  </si>
  <si>
    <t>Finanszírozási bevételek B8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</si>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</sst>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4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9" applyNumberForma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4" borderId="0" applyNumberFormat="0" applyBorder="0" applyAlignment="0" applyProtection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19" applyNumberFormat="0" applyAlignment="0" applyProtection="0"/>
    <xf numFmtId="0" fontId="26" fillId="0" borderId="24" applyNumberForma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2" borderId="0" applyNumberFormat="0" applyBorder="0" applyAlignment="0" applyProtection="0"/>
    <xf numFmtId="0" fontId="19" fillId="0" borderId="0"/>
    <xf numFmtId="0" fontId="2" fillId="0" borderId="0"/>
    <xf numFmtId="0" fontId="29" fillId="0" borderId="0"/>
    <xf numFmtId="0" fontId="13" fillId="23" borderId="25" applyNumberFormat="0" applyFont="0" applyAlignment="0" applyProtection="0"/>
    <xf numFmtId="0" fontId="30" fillId="2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0" fillId="0" borderId="0" xfId="0" applyAlignment="1">
      <alignment horizontal="right"/>
    </xf>
    <xf numFmtId="0" fontId="3" fillId="0" borderId="0" xfId="1" applyFont="1" applyFill="1" applyProtection="1">
      <protection locked="0"/>
    </xf>
    <xf numFmtId="0" fontId="4" fillId="0" borderId="0" xfId="1" applyFont="1" applyFill="1" applyAlignment="1" applyProtection="1">
      <alignment horizontal="center" wrapText="1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Fill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3" fillId="0" borderId="0" xfId="1" applyFont="1" applyFill="1" applyProtection="1"/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vertical="center"/>
      <protection locked="0"/>
    </xf>
    <xf numFmtId="164" fontId="7" fillId="0" borderId="10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12" xfId="1" applyFont="1" applyFill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vertical="center"/>
      <protection locked="0"/>
    </xf>
    <xf numFmtId="164" fontId="7" fillId="0" borderId="13" xfId="1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2" xfId="1" applyFont="1" applyFill="1" applyBorder="1" applyAlignment="1" applyProtection="1">
      <alignment horizontal="left" vertical="center" indent="1"/>
    </xf>
    <xf numFmtId="164" fontId="3" fillId="0" borderId="0" xfId="1" applyNumberFormat="1" applyFont="1" applyFill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164" fontId="7" fillId="0" borderId="15" xfId="1" applyNumberFormat="1" applyFont="1" applyFill="1" applyBorder="1" applyAlignment="1" applyProtection="1">
      <alignment vertical="center"/>
    </xf>
    <xf numFmtId="0" fontId="9" fillId="0" borderId="16" xfId="1" applyFont="1" applyFill="1" applyBorder="1" applyAlignment="1" applyProtection="1">
      <alignment horizontal="left" vertical="center" indent="1"/>
    </xf>
    <xf numFmtId="164" fontId="10" fillId="0" borderId="16" xfId="1" applyNumberFormat="1" applyFont="1" applyFill="1" applyBorder="1" applyAlignment="1" applyProtection="1">
      <alignment vertical="center"/>
    </xf>
    <xf numFmtId="164" fontId="10" fillId="0" borderId="17" xfId="1" applyNumberFormat="1" applyFont="1" applyFill="1" applyBorder="1" applyAlignment="1" applyProtection="1">
      <alignment vertical="center"/>
    </xf>
    <xf numFmtId="0" fontId="7" fillId="0" borderId="18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indent="1"/>
    </xf>
    <xf numFmtId="0" fontId="10" fillId="0" borderId="4" xfId="1" applyFont="1" applyFill="1" applyBorder="1" applyAlignment="1" applyProtection="1">
      <alignment horizontal="left" vertical="center" indent="1"/>
    </xf>
    <xf numFmtId="0" fontId="9" fillId="0" borderId="16" xfId="1" applyFont="1" applyFill="1" applyBorder="1" applyAlignment="1" applyProtection="1">
      <alignment horizontal="left" indent="1"/>
    </xf>
    <xf numFmtId="164" fontId="10" fillId="0" borderId="16" xfId="1" applyNumberFormat="1" applyFont="1" applyFill="1" applyBorder="1" applyProtection="1"/>
    <xf numFmtId="164" fontId="10" fillId="0" borderId="17" xfId="1" applyNumberFormat="1" applyFont="1" applyFill="1" applyBorder="1" applyProtection="1"/>
    <xf numFmtId="0" fontId="11" fillId="0" borderId="0" xfId="1" applyFont="1" applyFill="1" applyProtection="1"/>
    <xf numFmtId="0" fontId="12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SEGEDLETEK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1"/>
  <sheetViews>
    <sheetView tabSelected="1" zoomScaleNormal="100" workbookViewId="0">
      <selection activeCell="I1" sqref="I1:O1"/>
    </sheetView>
  </sheetViews>
  <sheetFormatPr defaultRowHeight="15.75" x14ac:dyDescent="0.25"/>
  <cols>
    <col min="1" max="1" width="5.6640625" style="1" customWidth="1"/>
    <col min="2" max="2" width="31.1640625" style="2" customWidth="1"/>
    <col min="3" max="4" width="9" style="2" customWidth="1"/>
    <col min="5" max="5" width="9.5" style="2" customWidth="1"/>
    <col min="6" max="6" width="8.83203125" style="2" customWidth="1"/>
    <col min="7" max="7" width="8.6640625" style="2" customWidth="1"/>
    <col min="8" max="8" width="8.83203125" style="2" customWidth="1"/>
    <col min="9" max="9" width="8.1640625" style="2" customWidth="1"/>
    <col min="10" max="14" width="9.5" style="2" customWidth="1"/>
    <col min="15" max="15" width="12.6640625" style="1" customWidth="1"/>
    <col min="16" max="17" width="9.33203125" style="4"/>
    <col min="18" max="16384" width="9.33203125" style="2"/>
  </cols>
  <sheetData>
    <row r="1" spans="1:17" x14ac:dyDescent="0.25">
      <c r="I1" s="3" t="s">
        <v>0</v>
      </c>
      <c r="J1" s="3"/>
      <c r="K1" s="3"/>
      <c r="L1" s="3"/>
      <c r="M1" s="3"/>
      <c r="N1" s="3"/>
      <c r="O1" s="3"/>
    </row>
    <row r="3" spans="1:17" ht="31.5" customHeight="1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16.5" thickBot="1" x14ac:dyDescent="0.3">
      <c r="O4" s="7" t="s">
        <v>2</v>
      </c>
    </row>
    <row r="5" spans="1:17" s="1" customFormat="1" ht="24.75" thickBot="1" x14ac:dyDescent="0.3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10" t="s">
        <v>17</v>
      </c>
      <c r="P5" s="11"/>
      <c r="Q5" s="11"/>
    </row>
    <row r="6" spans="1:17" s="17" customFormat="1" ht="15" customHeight="1" thickBot="1" x14ac:dyDescent="0.25">
      <c r="A6" s="12" t="s">
        <v>18</v>
      </c>
      <c r="B6" s="13" t="s">
        <v>19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6"/>
      <c r="Q6" s="16"/>
    </row>
    <row r="7" spans="1:17" s="17" customFormat="1" ht="22.5" x14ac:dyDescent="0.2">
      <c r="A7" s="18" t="s">
        <v>20</v>
      </c>
      <c r="B7" s="19" t="s">
        <v>21</v>
      </c>
      <c r="C7" s="20">
        <v>12006</v>
      </c>
      <c r="D7" s="20">
        <v>9253</v>
      </c>
      <c r="E7" s="20">
        <v>9253</v>
      </c>
      <c r="F7" s="20">
        <v>9253</v>
      </c>
      <c r="G7" s="20">
        <v>9253</v>
      </c>
      <c r="H7" s="20">
        <v>9253</v>
      </c>
      <c r="I7" s="20">
        <v>9253</v>
      </c>
      <c r="J7" s="20">
        <v>9253</v>
      </c>
      <c r="K7" s="20">
        <v>9253</v>
      </c>
      <c r="L7" s="20">
        <v>9253</v>
      </c>
      <c r="M7" s="20">
        <v>9253</v>
      </c>
      <c r="N7" s="20">
        <v>9253</v>
      </c>
      <c r="O7" s="21">
        <f t="shared" ref="O7:O25" si="0">SUM(C7:N7)</f>
        <v>113789</v>
      </c>
      <c r="P7" s="16"/>
      <c r="Q7" s="22"/>
    </row>
    <row r="8" spans="1:17" s="28" customFormat="1" ht="22.5" x14ac:dyDescent="0.2">
      <c r="A8" s="23" t="s">
        <v>22</v>
      </c>
      <c r="B8" s="24" t="s">
        <v>23</v>
      </c>
      <c r="C8" s="25">
        <v>1571</v>
      </c>
      <c r="D8" s="25">
        <v>1571</v>
      </c>
      <c r="E8" s="25">
        <v>1571</v>
      </c>
      <c r="F8" s="25">
        <v>1571</v>
      </c>
      <c r="G8" s="25">
        <v>746</v>
      </c>
      <c r="H8" s="25">
        <v>746</v>
      </c>
      <c r="I8" s="25">
        <v>746</v>
      </c>
      <c r="J8" s="25">
        <v>746</v>
      </c>
      <c r="K8" s="25">
        <v>746</v>
      </c>
      <c r="L8" s="25">
        <v>746</v>
      </c>
      <c r="M8" s="25">
        <v>746</v>
      </c>
      <c r="N8" s="25">
        <v>746</v>
      </c>
      <c r="O8" s="26">
        <f t="shared" si="0"/>
        <v>12252</v>
      </c>
      <c r="P8" s="27"/>
      <c r="Q8" s="27"/>
    </row>
    <row r="9" spans="1:17" s="28" customFormat="1" ht="14.1" customHeight="1" x14ac:dyDescent="0.2">
      <c r="A9" s="18" t="s">
        <v>24</v>
      </c>
      <c r="B9" s="29" t="s">
        <v>25</v>
      </c>
      <c r="C9" s="25">
        <v>125</v>
      </c>
      <c r="D9" s="25">
        <v>200</v>
      </c>
      <c r="E9" s="25">
        <v>20770</v>
      </c>
      <c r="F9" s="25">
        <v>225</v>
      </c>
      <c r="G9" s="25">
        <v>150</v>
      </c>
      <c r="H9" s="25">
        <v>400</v>
      </c>
      <c r="I9" s="25">
        <v>150</v>
      </c>
      <c r="J9" s="25">
        <v>3400</v>
      </c>
      <c r="K9" s="25">
        <v>17600</v>
      </c>
      <c r="L9" s="25">
        <v>355</v>
      </c>
      <c r="M9" s="25">
        <v>425</v>
      </c>
      <c r="N9" s="25">
        <v>200</v>
      </c>
      <c r="O9" s="26">
        <f>SUM(C9:N9)</f>
        <v>44000</v>
      </c>
      <c r="P9" s="27"/>
      <c r="Q9" s="30"/>
    </row>
    <row r="10" spans="1:17" s="28" customFormat="1" ht="14.1" customHeight="1" x14ac:dyDescent="0.2">
      <c r="A10" s="23" t="s">
        <v>26</v>
      </c>
      <c r="B10" s="29" t="s">
        <v>27</v>
      </c>
      <c r="C10" s="25">
        <v>2650</v>
      </c>
      <c r="D10" s="25">
        <v>2650</v>
      </c>
      <c r="E10" s="25">
        <v>2650</v>
      </c>
      <c r="F10" s="25">
        <v>2650</v>
      </c>
      <c r="G10" s="25">
        <v>2650</v>
      </c>
      <c r="H10" s="25">
        <v>2486</v>
      </c>
      <c r="I10" s="25">
        <v>2500</v>
      </c>
      <c r="J10" s="25">
        <v>2601</v>
      </c>
      <c r="K10" s="25">
        <v>2650</v>
      </c>
      <c r="L10" s="25">
        <v>2650</v>
      </c>
      <c r="M10" s="25">
        <v>2650</v>
      </c>
      <c r="N10" s="25">
        <v>2650</v>
      </c>
      <c r="O10" s="26">
        <f>SUM(C10:N10)</f>
        <v>31437</v>
      </c>
      <c r="P10" s="27"/>
      <c r="Q10" s="30"/>
    </row>
    <row r="11" spans="1:17" s="28" customFormat="1" ht="22.5" x14ac:dyDescent="0.2">
      <c r="A11" s="18" t="s">
        <v>28</v>
      </c>
      <c r="B11" s="31" t="s">
        <v>29</v>
      </c>
      <c r="C11" s="32"/>
      <c r="D11" s="32"/>
      <c r="E11" s="32"/>
      <c r="F11" s="32"/>
      <c r="G11" s="32"/>
      <c r="H11" s="32">
        <v>5977</v>
      </c>
      <c r="I11" s="32"/>
      <c r="J11" s="32"/>
      <c r="K11" s="32"/>
      <c r="L11" s="32"/>
      <c r="M11" s="32"/>
      <c r="N11" s="32"/>
      <c r="O11" s="33">
        <f t="shared" si="0"/>
        <v>5977</v>
      </c>
      <c r="P11" s="27"/>
      <c r="Q11" s="27"/>
    </row>
    <row r="12" spans="1:17" s="28" customFormat="1" ht="22.5" x14ac:dyDescent="0.2">
      <c r="A12" s="23" t="s">
        <v>30</v>
      </c>
      <c r="B12" s="31" t="s">
        <v>31</v>
      </c>
      <c r="C12" s="25">
        <v>14860</v>
      </c>
      <c r="D12" s="25"/>
      <c r="E12" s="25"/>
      <c r="F12" s="25"/>
      <c r="G12" s="25"/>
      <c r="H12" s="25"/>
      <c r="I12" s="25"/>
      <c r="J12" s="25"/>
      <c r="K12" s="25"/>
      <c r="L12" s="25">
        <v>14860</v>
      </c>
      <c r="M12" s="25"/>
      <c r="N12" s="25"/>
      <c r="O12" s="26">
        <f t="shared" si="0"/>
        <v>29720</v>
      </c>
      <c r="P12" s="27"/>
      <c r="Q12" s="27"/>
    </row>
    <row r="13" spans="1:17" s="28" customFormat="1" ht="14.1" customHeight="1" thickBot="1" x14ac:dyDescent="0.25">
      <c r="A13" s="23" t="s">
        <v>32</v>
      </c>
      <c r="B13" s="29" t="s">
        <v>33</v>
      </c>
      <c r="C13" s="25">
        <v>54824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>
        <f t="shared" si="0"/>
        <v>54824</v>
      </c>
      <c r="P13" s="27"/>
      <c r="Q13" s="27"/>
    </row>
    <row r="14" spans="1:17" s="17" customFormat="1" ht="15.95" customHeight="1" thickBot="1" x14ac:dyDescent="0.25">
      <c r="A14" s="12" t="s">
        <v>34</v>
      </c>
      <c r="B14" s="34" t="s">
        <v>35</v>
      </c>
      <c r="C14" s="35">
        <f t="shared" ref="C14:N14" si="1">SUM(C7:C13)</f>
        <v>86036</v>
      </c>
      <c r="D14" s="35">
        <f t="shared" si="1"/>
        <v>13674</v>
      </c>
      <c r="E14" s="35">
        <f t="shared" si="1"/>
        <v>34244</v>
      </c>
      <c r="F14" s="35">
        <f t="shared" si="1"/>
        <v>13699</v>
      </c>
      <c r="G14" s="35">
        <f t="shared" si="1"/>
        <v>12799</v>
      </c>
      <c r="H14" s="35">
        <f t="shared" si="1"/>
        <v>18862</v>
      </c>
      <c r="I14" s="35">
        <f t="shared" si="1"/>
        <v>12649</v>
      </c>
      <c r="J14" s="35">
        <f t="shared" si="1"/>
        <v>16000</v>
      </c>
      <c r="K14" s="35">
        <f t="shared" si="1"/>
        <v>30249</v>
      </c>
      <c r="L14" s="35">
        <f t="shared" si="1"/>
        <v>27864</v>
      </c>
      <c r="M14" s="35">
        <f t="shared" si="1"/>
        <v>13074</v>
      </c>
      <c r="N14" s="35">
        <f t="shared" si="1"/>
        <v>12849</v>
      </c>
      <c r="O14" s="36">
        <f>SUM(C14:N14)</f>
        <v>291999</v>
      </c>
      <c r="P14" s="16"/>
      <c r="Q14" s="16"/>
    </row>
    <row r="15" spans="1:17" s="17" customFormat="1" ht="15" customHeight="1" thickBot="1" x14ac:dyDescent="0.25">
      <c r="A15" s="12" t="s">
        <v>36</v>
      </c>
      <c r="B15" s="13" t="s">
        <v>37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6"/>
      <c r="Q15" s="16"/>
    </row>
    <row r="16" spans="1:17" s="28" customFormat="1" ht="14.1" customHeight="1" x14ac:dyDescent="0.2">
      <c r="A16" s="37" t="s">
        <v>38</v>
      </c>
      <c r="B16" s="38" t="s">
        <v>39</v>
      </c>
      <c r="C16" s="32">
        <v>7136</v>
      </c>
      <c r="D16" s="32">
        <v>7136</v>
      </c>
      <c r="E16" s="32">
        <v>8526</v>
      </c>
      <c r="F16" s="32">
        <v>7138</v>
      </c>
      <c r="G16" s="32">
        <v>6926</v>
      </c>
      <c r="H16" s="32">
        <v>6926</v>
      </c>
      <c r="I16" s="32">
        <v>9426</v>
      </c>
      <c r="J16" s="32">
        <v>6800</v>
      </c>
      <c r="K16" s="32">
        <v>6800</v>
      </c>
      <c r="L16" s="32">
        <v>6800</v>
      </c>
      <c r="M16" s="32">
        <v>6800</v>
      </c>
      <c r="N16" s="32">
        <v>6800</v>
      </c>
      <c r="O16" s="33">
        <f t="shared" si="0"/>
        <v>87214</v>
      </c>
      <c r="P16" s="27"/>
      <c r="Q16" s="30"/>
    </row>
    <row r="17" spans="1:17" s="28" customFormat="1" ht="27" customHeight="1" x14ac:dyDescent="0.2">
      <c r="A17" s="23" t="s">
        <v>40</v>
      </c>
      <c r="B17" s="24" t="s">
        <v>41</v>
      </c>
      <c r="C17" s="25">
        <f>C16*0.2164</f>
        <v>1544.2304000000001</v>
      </c>
      <c r="D17" s="25">
        <f t="shared" ref="D17:N17" si="2">D16*0.2164</f>
        <v>1544.2304000000001</v>
      </c>
      <c r="E17" s="25">
        <v>1844</v>
      </c>
      <c r="F17" s="25">
        <f t="shared" si="2"/>
        <v>1544.6632</v>
      </c>
      <c r="G17" s="25">
        <v>1500</v>
      </c>
      <c r="H17" s="25">
        <v>1501</v>
      </c>
      <c r="I17" s="25">
        <f t="shared" si="2"/>
        <v>2039.7864000000002</v>
      </c>
      <c r="J17" s="25">
        <f t="shared" si="2"/>
        <v>1471.52</v>
      </c>
      <c r="K17" s="25">
        <f t="shared" si="2"/>
        <v>1471.52</v>
      </c>
      <c r="L17" s="25">
        <f t="shared" si="2"/>
        <v>1471.52</v>
      </c>
      <c r="M17" s="25">
        <f t="shared" si="2"/>
        <v>1471.52</v>
      </c>
      <c r="N17" s="25">
        <f t="shared" si="2"/>
        <v>1471.52</v>
      </c>
      <c r="O17" s="26">
        <f t="shared" si="0"/>
        <v>18875.510400000003</v>
      </c>
      <c r="P17" s="27"/>
      <c r="Q17" s="27"/>
    </row>
    <row r="18" spans="1:17" s="28" customFormat="1" ht="14.1" customHeight="1" x14ac:dyDescent="0.2">
      <c r="A18" s="23" t="s">
        <v>42</v>
      </c>
      <c r="B18" s="29" t="s">
        <v>43</v>
      </c>
      <c r="C18" s="25">
        <v>6800</v>
      </c>
      <c r="D18" s="25">
        <v>6800</v>
      </c>
      <c r="E18" s="25">
        <v>6800</v>
      </c>
      <c r="F18" s="25">
        <v>7500</v>
      </c>
      <c r="G18" s="25">
        <v>7500</v>
      </c>
      <c r="H18" s="25">
        <v>6800</v>
      </c>
      <c r="I18" s="25">
        <v>6800</v>
      </c>
      <c r="J18" s="25">
        <v>6800</v>
      </c>
      <c r="K18" s="25">
        <v>7500</v>
      </c>
      <c r="L18" s="25">
        <v>6800</v>
      </c>
      <c r="M18" s="25">
        <v>6800</v>
      </c>
      <c r="N18" s="25">
        <v>8172</v>
      </c>
      <c r="O18" s="26">
        <f t="shared" si="0"/>
        <v>85072</v>
      </c>
      <c r="P18" s="27"/>
      <c r="Q18" s="30"/>
    </row>
    <row r="19" spans="1:17" s="28" customFormat="1" ht="14.1" customHeight="1" x14ac:dyDescent="0.2">
      <c r="A19" s="23" t="s">
        <v>44</v>
      </c>
      <c r="B19" s="29" t="s">
        <v>45</v>
      </c>
      <c r="C19" s="25">
        <v>100</v>
      </c>
      <c r="D19" s="25">
        <v>100</v>
      </c>
      <c r="E19" s="25"/>
      <c r="F19" s="25">
        <v>100</v>
      </c>
      <c r="G19" s="25">
        <v>100</v>
      </c>
      <c r="H19" s="25">
        <v>950</v>
      </c>
      <c r="I19" s="25">
        <v>100</v>
      </c>
      <c r="J19" s="25">
        <v>100</v>
      </c>
      <c r="K19" s="25">
        <v>100</v>
      </c>
      <c r="L19" s="25"/>
      <c r="M19" s="25">
        <v>100</v>
      </c>
      <c r="N19" s="25">
        <v>950</v>
      </c>
      <c r="O19" s="26">
        <f t="shared" si="0"/>
        <v>2700</v>
      </c>
      <c r="P19" s="27"/>
      <c r="Q19" s="27"/>
    </row>
    <row r="20" spans="1:17" s="28" customFormat="1" ht="14.1" customHeight="1" x14ac:dyDescent="0.2">
      <c r="A20" s="23" t="s">
        <v>46</v>
      </c>
      <c r="B20" s="29" t="s">
        <v>47</v>
      </c>
      <c r="C20" s="25">
        <v>2494</v>
      </c>
      <c r="D20" s="25">
        <v>2380</v>
      </c>
      <c r="E20" s="25">
        <v>2380</v>
      </c>
      <c r="F20" s="25">
        <v>2380</v>
      </c>
      <c r="G20" s="25">
        <v>2380</v>
      </c>
      <c r="H20" s="25">
        <v>2380</v>
      </c>
      <c r="I20" s="25">
        <v>2380</v>
      </c>
      <c r="J20" s="25">
        <v>2380</v>
      </c>
      <c r="K20" s="25">
        <v>2380</v>
      </c>
      <c r="L20" s="25">
        <v>2380</v>
      </c>
      <c r="M20" s="25">
        <v>2380</v>
      </c>
      <c r="N20" s="25">
        <v>2470</v>
      </c>
      <c r="O20" s="26">
        <f t="shared" si="0"/>
        <v>28764</v>
      </c>
      <c r="P20" s="27"/>
      <c r="Q20" s="27"/>
    </row>
    <row r="21" spans="1:17" s="28" customFormat="1" ht="14.1" customHeight="1" x14ac:dyDescent="0.2">
      <c r="A21" s="23" t="s">
        <v>48</v>
      </c>
      <c r="B21" s="29" t="s">
        <v>49</v>
      </c>
      <c r="C21" s="25"/>
      <c r="D21" s="25">
        <v>100</v>
      </c>
      <c r="E21" s="25"/>
      <c r="F21" s="25">
        <v>1000</v>
      </c>
      <c r="G21" s="25">
        <v>200</v>
      </c>
      <c r="H21" s="25">
        <v>500</v>
      </c>
      <c r="I21" s="25">
        <v>462</v>
      </c>
      <c r="J21" s="25">
        <v>3200</v>
      </c>
      <c r="K21" s="25">
        <v>1300</v>
      </c>
      <c r="L21" s="25"/>
      <c r="M21" s="25">
        <v>1500</v>
      </c>
      <c r="N21" s="25"/>
      <c r="O21" s="26">
        <f t="shared" si="0"/>
        <v>8262</v>
      </c>
      <c r="P21" s="27"/>
      <c r="Q21" s="27"/>
    </row>
    <row r="22" spans="1:17" s="28" customFormat="1" x14ac:dyDescent="0.2">
      <c r="A22" s="23" t="s">
        <v>50</v>
      </c>
      <c r="B22" s="24" t="s">
        <v>51</v>
      </c>
      <c r="C22" s="25"/>
      <c r="D22" s="25"/>
      <c r="E22" s="25">
        <v>2100</v>
      </c>
      <c r="F22" s="25"/>
      <c r="G22" s="25"/>
      <c r="H22" s="25"/>
      <c r="I22" s="25">
        <v>4500</v>
      </c>
      <c r="J22" s="25">
        <v>19860</v>
      </c>
      <c r="K22" s="25">
        <v>16538</v>
      </c>
      <c r="L22" s="25">
        <v>3646</v>
      </c>
      <c r="M22" s="25">
        <v>7358</v>
      </c>
      <c r="N22" s="25">
        <v>2883</v>
      </c>
      <c r="O22" s="26">
        <f t="shared" si="0"/>
        <v>56885</v>
      </c>
      <c r="P22" s="27"/>
      <c r="Q22" s="27"/>
    </row>
    <row r="23" spans="1:17" s="28" customFormat="1" ht="14.1" customHeight="1" x14ac:dyDescent="0.2">
      <c r="A23" s="23" t="s">
        <v>52</v>
      </c>
      <c r="B23" s="29" t="s">
        <v>53</v>
      </c>
      <c r="C23" s="25"/>
      <c r="D23" s="25"/>
      <c r="E23" s="25"/>
      <c r="F23" s="25"/>
      <c r="G23" s="25"/>
      <c r="H23" s="25">
        <v>200</v>
      </c>
      <c r="I23" s="25"/>
      <c r="J23" s="25"/>
      <c r="K23" s="25"/>
      <c r="L23" s="25"/>
      <c r="M23" s="25"/>
      <c r="N23" s="25"/>
      <c r="O23" s="26">
        <f t="shared" si="0"/>
        <v>200</v>
      </c>
      <c r="P23" s="27"/>
      <c r="Q23" s="27"/>
    </row>
    <row r="24" spans="1:17" s="28" customFormat="1" ht="14.1" customHeight="1" thickBot="1" x14ac:dyDescent="0.25">
      <c r="A24" s="23" t="s">
        <v>54</v>
      </c>
      <c r="B24" s="29" t="s">
        <v>55</v>
      </c>
      <c r="C24" s="25">
        <v>4026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>
        <f t="shared" si="0"/>
        <v>4026</v>
      </c>
      <c r="P24" s="27"/>
      <c r="Q24" s="27"/>
    </row>
    <row r="25" spans="1:17" s="17" customFormat="1" ht="15.95" customHeight="1" thickBot="1" x14ac:dyDescent="0.25">
      <c r="A25" s="39" t="s">
        <v>56</v>
      </c>
      <c r="B25" s="34" t="s">
        <v>57</v>
      </c>
      <c r="C25" s="35">
        <f t="shared" ref="C25:N25" si="3">SUM(C16:C24)</f>
        <v>22100.2304</v>
      </c>
      <c r="D25" s="35">
        <f t="shared" si="3"/>
        <v>18060.2304</v>
      </c>
      <c r="E25" s="35">
        <f t="shared" si="3"/>
        <v>21650</v>
      </c>
      <c r="F25" s="35">
        <f t="shared" si="3"/>
        <v>19662.663199999999</v>
      </c>
      <c r="G25" s="35">
        <f t="shared" si="3"/>
        <v>18606</v>
      </c>
      <c r="H25" s="35">
        <f t="shared" si="3"/>
        <v>19257</v>
      </c>
      <c r="I25" s="35">
        <f t="shared" si="3"/>
        <v>25707.786400000001</v>
      </c>
      <c r="J25" s="35">
        <f t="shared" si="3"/>
        <v>40611.520000000004</v>
      </c>
      <c r="K25" s="35">
        <f t="shared" si="3"/>
        <v>36089.520000000004</v>
      </c>
      <c r="L25" s="35">
        <f t="shared" si="3"/>
        <v>21097.52</v>
      </c>
      <c r="M25" s="35">
        <f t="shared" si="3"/>
        <v>26409.52</v>
      </c>
      <c r="N25" s="35">
        <f t="shared" si="3"/>
        <v>22746.52</v>
      </c>
      <c r="O25" s="36">
        <f t="shared" si="0"/>
        <v>291998.51040000003</v>
      </c>
      <c r="P25" s="16"/>
      <c r="Q25" s="16"/>
    </row>
    <row r="26" spans="1:17" ht="16.5" thickBot="1" x14ac:dyDescent="0.3">
      <c r="A26" s="39" t="s">
        <v>58</v>
      </c>
      <c r="B26" s="40" t="s">
        <v>59</v>
      </c>
      <c r="C26" s="41">
        <f t="shared" ref="C26:O26" si="4">C14-C25</f>
        <v>63935.7696</v>
      </c>
      <c r="D26" s="41">
        <f t="shared" si="4"/>
        <v>-4386.2304000000004</v>
      </c>
      <c r="E26" s="41">
        <f t="shared" si="4"/>
        <v>12594</v>
      </c>
      <c r="F26" s="41">
        <f t="shared" si="4"/>
        <v>-5963.6631999999991</v>
      </c>
      <c r="G26" s="41">
        <f t="shared" si="4"/>
        <v>-5807</v>
      </c>
      <c r="H26" s="41">
        <f t="shared" si="4"/>
        <v>-395</v>
      </c>
      <c r="I26" s="41">
        <f t="shared" si="4"/>
        <v>-13058.786400000001</v>
      </c>
      <c r="J26" s="41">
        <f t="shared" si="4"/>
        <v>-24611.520000000004</v>
      </c>
      <c r="K26" s="41">
        <f t="shared" si="4"/>
        <v>-5840.5200000000041</v>
      </c>
      <c r="L26" s="41">
        <f t="shared" si="4"/>
        <v>6766.48</v>
      </c>
      <c r="M26" s="41">
        <f t="shared" si="4"/>
        <v>-13335.52</v>
      </c>
      <c r="N26" s="41">
        <f t="shared" si="4"/>
        <v>-9897.52</v>
      </c>
      <c r="O26" s="42">
        <f t="shared" si="4"/>
        <v>0.48959999997168779</v>
      </c>
    </row>
    <row r="27" spans="1:17" x14ac:dyDescent="0.25">
      <c r="A27" s="43"/>
    </row>
    <row r="28" spans="1:17" x14ac:dyDescent="0.25">
      <c r="B28" s="44"/>
      <c r="C28" s="45"/>
      <c r="D28" s="45"/>
      <c r="O28" s="2"/>
    </row>
    <row r="29" spans="1:17" x14ac:dyDescent="0.25">
      <c r="O29" s="2"/>
    </row>
    <row r="30" spans="1:17" x14ac:dyDescent="0.25">
      <c r="O30" s="2"/>
    </row>
    <row r="31" spans="1:17" x14ac:dyDescent="0.25">
      <c r="O31" s="2"/>
    </row>
    <row r="32" spans="1:17" x14ac:dyDescent="0.25">
      <c r="O32" s="2"/>
    </row>
    <row r="33" spans="15:15" x14ac:dyDescent="0.25">
      <c r="O33" s="2"/>
    </row>
    <row r="34" spans="15:15" x14ac:dyDescent="0.25">
      <c r="O34" s="2"/>
    </row>
    <row r="35" spans="15:15" x14ac:dyDescent="0.25">
      <c r="O35" s="2"/>
    </row>
    <row r="36" spans="15:15" x14ac:dyDescent="0.25">
      <c r="O36" s="2"/>
    </row>
    <row r="37" spans="15:15" x14ac:dyDescent="0.25">
      <c r="O37" s="2"/>
    </row>
    <row r="38" spans="15:15" x14ac:dyDescent="0.25">
      <c r="O38" s="2"/>
    </row>
    <row r="39" spans="15:15" x14ac:dyDescent="0.25">
      <c r="O39" s="2"/>
    </row>
    <row r="40" spans="15:15" x14ac:dyDescent="0.25">
      <c r="O40" s="2"/>
    </row>
    <row r="41" spans="15:15" x14ac:dyDescent="0.25">
      <c r="O41" s="2"/>
    </row>
    <row r="42" spans="15:15" x14ac:dyDescent="0.25">
      <c r="O42" s="2"/>
    </row>
    <row r="43" spans="15:15" x14ac:dyDescent="0.25">
      <c r="O43" s="2"/>
    </row>
    <row r="44" spans="15:15" x14ac:dyDescent="0.25">
      <c r="O44" s="2"/>
    </row>
    <row r="45" spans="15:15" x14ac:dyDescent="0.25">
      <c r="O45" s="2"/>
    </row>
    <row r="46" spans="15:15" x14ac:dyDescent="0.25">
      <c r="O46" s="2"/>
    </row>
    <row r="47" spans="15:15" x14ac:dyDescent="0.25">
      <c r="O47" s="2"/>
    </row>
    <row r="48" spans="15:15" x14ac:dyDescent="0.25">
      <c r="O48" s="2"/>
    </row>
    <row r="49" spans="15:15" x14ac:dyDescent="0.25">
      <c r="O49" s="2"/>
    </row>
    <row r="50" spans="15:15" x14ac:dyDescent="0.25">
      <c r="O50" s="2"/>
    </row>
    <row r="51" spans="15:15" x14ac:dyDescent="0.25">
      <c r="O51" s="2"/>
    </row>
    <row r="52" spans="15:15" x14ac:dyDescent="0.25">
      <c r="O52" s="2"/>
    </row>
    <row r="53" spans="15:15" x14ac:dyDescent="0.25">
      <c r="O53" s="2"/>
    </row>
    <row r="54" spans="15:15" x14ac:dyDescent="0.25">
      <c r="O54" s="2"/>
    </row>
    <row r="55" spans="15:15" x14ac:dyDescent="0.25">
      <c r="O55" s="2"/>
    </row>
    <row r="56" spans="15:15" x14ac:dyDescent="0.25">
      <c r="O56" s="2"/>
    </row>
    <row r="57" spans="15:15" x14ac:dyDescent="0.25">
      <c r="O57" s="2"/>
    </row>
    <row r="58" spans="15:15" x14ac:dyDescent="0.25">
      <c r="O58" s="2"/>
    </row>
    <row r="59" spans="15:15" x14ac:dyDescent="0.25">
      <c r="O59" s="2"/>
    </row>
    <row r="60" spans="15:15" x14ac:dyDescent="0.25">
      <c r="O60" s="2"/>
    </row>
    <row r="61" spans="15:15" x14ac:dyDescent="0.25">
      <c r="O61" s="2"/>
    </row>
    <row r="62" spans="15:15" x14ac:dyDescent="0.25">
      <c r="O62" s="2"/>
    </row>
    <row r="63" spans="15:15" x14ac:dyDescent="0.25">
      <c r="O63" s="2"/>
    </row>
    <row r="64" spans="15:15" x14ac:dyDescent="0.25">
      <c r="O64" s="2"/>
    </row>
    <row r="65" spans="15:15" x14ac:dyDescent="0.25">
      <c r="O65" s="2"/>
    </row>
    <row r="66" spans="15:15" x14ac:dyDescent="0.25">
      <c r="O66" s="2"/>
    </row>
    <row r="67" spans="15:15" x14ac:dyDescent="0.25">
      <c r="O67" s="2"/>
    </row>
    <row r="68" spans="15:15" x14ac:dyDescent="0.25">
      <c r="O68" s="2"/>
    </row>
    <row r="69" spans="15:15" x14ac:dyDescent="0.25">
      <c r="O69" s="2"/>
    </row>
    <row r="70" spans="15:15" x14ac:dyDescent="0.25">
      <c r="O70" s="2"/>
    </row>
    <row r="71" spans="15:15" x14ac:dyDescent="0.25">
      <c r="O71" s="2"/>
    </row>
    <row r="72" spans="15:15" x14ac:dyDescent="0.25">
      <c r="O72" s="2"/>
    </row>
    <row r="73" spans="15:15" x14ac:dyDescent="0.25">
      <c r="O73" s="2"/>
    </row>
    <row r="74" spans="15:15" x14ac:dyDescent="0.25">
      <c r="O74" s="2"/>
    </row>
    <row r="75" spans="15:15" x14ac:dyDescent="0.25">
      <c r="O75" s="2"/>
    </row>
    <row r="76" spans="15:15" x14ac:dyDescent="0.25">
      <c r="O76" s="2"/>
    </row>
    <row r="77" spans="15:15" x14ac:dyDescent="0.25">
      <c r="O77" s="2"/>
    </row>
    <row r="78" spans="15:15" x14ac:dyDescent="0.25">
      <c r="O78" s="2"/>
    </row>
    <row r="79" spans="15:15" x14ac:dyDescent="0.25">
      <c r="O79" s="2"/>
    </row>
    <row r="80" spans="15:15" x14ac:dyDescent="0.25">
      <c r="O80" s="2"/>
    </row>
    <row r="81" spans="15:15" x14ac:dyDescent="0.25">
      <c r="O81" s="2"/>
    </row>
  </sheetData>
  <mergeCells count="4">
    <mergeCell ref="I1:O1"/>
    <mergeCell ref="A3:O3"/>
    <mergeCell ref="B6:O6"/>
    <mergeCell ref="B15:O15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2018-02-20T15:06:07Z</dcterms:created>
  <dcterms:modified xsi:type="dcterms:W3CDTF">2018-02-20T15:06:14Z</dcterms:modified>
</cp:coreProperties>
</file>