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1. sz. mell TIB  " sheetId="1" r:id="rId1"/>
  </sheets>
  <externalReferences>
    <externalReference r:id="rId2"/>
  </externalReferences>
  <definedNames>
    <definedName name="_xlnm.Print_Titles" localSheetId="0">'9.7.1. sz. mell TIB  '!$2:$7</definedName>
  </definedNames>
  <calcPr calcId="145621"/>
</workbook>
</file>

<file path=xl/calcChain.xml><?xml version="1.0" encoding="utf-8"?>
<calcChain xmlns="http://schemas.openxmlformats.org/spreadsheetml/2006/main">
  <c r="C53" i="1" l="1"/>
  <c r="C49" i="1"/>
  <c r="C48" i="1"/>
  <c r="C47" i="1" s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<sst xmlns="http://schemas.openxmlformats.org/spreadsheetml/2006/main" count="112" uniqueCount="98">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</sst>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29" xfId="0" applyFont="1" applyFill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tabSelected="1" zoomScale="145" zoomScaleNormal="145" workbookViewId="0">
      <selection activeCell="B12" sqref="B12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74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CONCATENATE("9.7.1. melléklet"," ",[1]ALAPADATOK!A7," ",[1]ALAPADATOK!B7," ",[1]ALAPADATOK!C7," ",[1]ALAPADATOK!D7," ",[1]ALAPADATOK!E7," ",[1]ALAPADATOK!F7," ",[1]ALAPADATOK!G7," ",[1]ALAPADATOK!H7)</f>
        <v>9.7.1.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6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1175672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v>1175672</v>
      </c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1175672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5">
        <f>+C40+C41+C42</f>
        <v>110350626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284491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1">
        <v>110066135</v>
      </c>
    </row>
    <row r="43" spans="1:3" s="38" customFormat="1" ht="15" customHeight="1" thickBot="1" x14ac:dyDescent="0.25">
      <c r="A43" s="54" t="s">
        <v>81</v>
      </c>
      <c r="B43" s="56" t="s">
        <v>82</v>
      </c>
      <c r="C43" s="55">
        <f>+C38+C39</f>
        <v>111526298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6" customFormat="1" ht="12" customHeight="1" thickBot="1" x14ac:dyDescent="0.25">
      <c r="A46" s="63"/>
      <c r="B46" s="64" t="s">
        <v>83</v>
      </c>
      <c r="C46" s="65"/>
    </row>
    <row r="47" spans="1:3" ht="12" customHeight="1" thickBot="1" x14ac:dyDescent="0.25">
      <c r="A47" s="43" t="s">
        <v>14</v>
      </c>
      <c r="B47" s="44" t="s">
        <v>84</v>
      </c>
      <c r="C47" s="67">
        <f>SUM(C48:C52)</f>
        <v>111501298</v>
      </c>
    </row>
    <row r="48" spans="1:3" ht="12" customHeight="1" x14ac:dyDescent="0.2">
      <c r="A48" s="33" t="s">
        <v>16</v>
      </c>
      <c r="B48" s="40" t="s">
        <v>85</v>
      </c>
      <c r="C48" s="48">
        <f>82248525</f>
        <v>82248525</v>
      </c>
    </row>
    <row r="49" spans="1:3" ht="12" customHeight="1" x14ac:dyDescent="0.2">
      <c r="A49" s="33" t="s">
        <v>18</v>
      </c>
      <c r="B49" s="34" t="s">
        <v>86</v>
      </c>
      <c r="C49" s="35">
        <f>13031917</f>
        <v>13031917</v>
      </c>
    </row>
    <row r="50" spans="1:3" ht="12" customHeight="1" x14ac:dyDescent="0.2">
      <c r="A50" s="33" t="s">
        <v>20</v>
      </c>
      <c r="B50" s="34" t="s">
        <v>87</v>
      </c>
      <c r="C50" s="35">
        <v>16220856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6" customFormat="1" ht="12" customHeight="1" thickBot="1" x14ac:dyDescent="0.25">
      <c r="A53" s="43" t="s">
        <v>38</v>
      </c>
      <c r="B53" s="44" t="s">
        <v>90</v>
      </c>
      <c r="C53" s="28">
        <f>SUM(C54:C56)</f>
        <v>25000</v>
      </c>
    </row>
    <row r="54" spans="1:3" ht="12" customHeight="1" x14ac:dyDescent="0.2">
      <c r="A54" s="33" t="s">
        <v>40</v>
      </c>
      <c r="B54" s="40" t="s">
        <v>91</v>
      </c>
      <c r="C54" s="48">
        <v>25000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68" t="s">
        <v>96</v>
      </c>
      <c r="C59" s="67">
        <f>+C47+C53+C58</f>
        <v>111526298</v>
      </c>
    </row>
    <row r="60" spans="1:3" ht="14.25" customHeight="1" thickBot="1" x14ac:dyDescent="0.25">
      <c r="C60" s="70"/>
    </row>
    <row r="61" spans="1:3" ht="13.5" thickBot="1" x14ac:dyDescent="0.25">
      <c r="A61" s="71" t="s">
        <v>97</v>
      </c>
      <c r="B61" s="72"/>
      <c r="C61" s="73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2021-02-16T09:34:14Z</dcterms:created>
  <dcterms:modified xsi:type="dcterms:W3CDTF">2021-02-16T09:34:14Z</dcterms:modified>
</cp:coreProperties>
</file>