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sztal\Dokumentumok\2017\2017 évi költségvetés\Keszü\"/>
    </mc:Choice>
  </mc:AlternateContent>
  <bookViews>
    <workbookView xWindow="0" yWindow="0" windowWidth="19200" windowHeight="6648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E32" i="1" l="1"/>
  <c r="E33" i="1" s="1"/>
  <c r="E30" i="1"/>
</calcChain>
</file>

<file path=xl/sharedStrings.xml><?xml version="1.0" encoding="utf-8"?>
<sst xmlns="http://schemas.openxmlformats.org/spreadsheetml/2006/main" count="134" uniqueCount="97">
  <si>
    <t>Azonosító</t>
  </si>
  <si>
    <t>Cég</t>
  </si>
  <si>
    <t>Bankok</t>
  </si>
  <si>
    <t>Számlaszám</t>
  </si>
  <si>
    <t>Egyenleg</t>
  </si>
  <si>
    <t>Utolsó mozgás</t>
  </si>
  <si>
    <t>B13</t>
  </si>
  <si>
    <t>Keszü Község Önkormányzata</t>
  </si>
  <si>
    <t>KESZÜ BEF. VIZIKÖZMŰ PÉNZ (B13)</t>
  </si>
  <si>
    <t>11731001-15334716-08110000</t>
  </si>
  <si>
    <t>B07</t>
  </si>
  <si>
    <t>KESZÜ BÍRSÁG SZÁMLA (B07)</t>
  </si>
  <si>
    <t>11731001-15334716-03610000</t>
  </si>
  <si>
    <t>B20</t>
  </si>
  <si>
    <t>KESZÜ CSALÁDTÁMOGATÁSI FOLYÓSZ (B20)</t>
  </si>
  <si>
    <t>11731001-15334716-10040007</t>
  </si>
  <si>
    <t/>
  </si>
  <si>
    <t>B15</t>
  </si>
  <si>
    <t>KESZÜ EGYÉB BEVÉTELEK BESZEDÉS (B15)</t>
  </si>
  <si>
    <t>11731001-15334716-08800000</t>
  </si>
  <si>
    <t>B19</t>
  </si>
  <si>
    <t>KESZÜ EGYÉB ELKÜLÖNÍTETT ALSZÁ (B19)</t>
  </si>
  <si>
    <t>11731001-15334716-10030008</t>
  </si>
  <si>
    <t>B12</t>
  </si>
  <si>
    <t>KESZÜ EGYÉB ELKÜLÖNÍTETT ELSZ. (B12)</t>
  </si>
  <si>
    <t>11731001-15334716-06910000</t>
  </si>
  <si>
    <t>B16</t>
  </si>
  <si>
    <t>KESZÜ GÉPJÁRMŰADÓ BESZEDÉSI (B16)</t>
  </si>
  <si>
    <t>11731001-15334716-08970000</t>
  </si>
  <si>
    <t>B17</t>
  </si>
  <si>
    <t>KESZÜ HÁZIORVOSI ELLÁTÁS (B17)</t>
  </si>
  <si>
    <t>11731001-15334716-09070000</t>
  </si>
  <si>
    <t>B10</t>
  </si>
  <si>
    <t>KESZÜ IDEGEN BEVÉTELEK (B10)</t>
  </si>
  <si>
    <t>11731001-15334716-04400000</t>
  </si>
  <si>
    <t>B06</t>
  </si>
  <si>
    <t>KESZÜ IPARŰZÉSI ADÓ BESZEDÉSI SZÁMLA (B06)</t>
  </si>
  <si>
    <t>11731001-15334716-03540000</t>
  </si>
  <si>
    <t>B08</t>
  </si>
  <si>
    <t>KESZÜ KÉSEDELMI PÓTLÉK SZÁMLA (B08)</t>
  </si>
  <si>
    <t>11731001-15334716-03780000</t>
  </si>
  <si>
    <t>B01</t>
  </si>
  <si>
    <t>KESZÜ KÖLTSÉGVETÉSI ELSZÁMOLÁSI SZÁMLA (B01)</t>
  </si>
  <si>
    <t>11731001-15334716</t>
  </si>
  <si>
    <t>B22</t>
  </si>
  <si>
    <t>KESZÜ KÖZFOGLALKOZTATÁS ALSZÁM (B22)</t>
  </si>
  <si>
    <t>11731001-15334716-10060005</t>
  </si>
  <si>
    <t>B05</t>
  </si>
  <si>
    <t>KESZÜ KÖZSÉG ELJÁRÁSI ILLETÉK (B05)</t>
  </si>
  <si>
    <t>11731001-15334716-03470000</t>
  </si>
  <si>
    <t>B11</t>
  </si>
  <si>
    <t>KESZÜ LETÉTI SZÁMLA (B11)</t>
  </si>
  <si>
    <t>11731001-15334716-06530000</t>
  </si>
  <si>
    <t>B75</t>
  </si>
  <si>
    <t>Keszü Magánfőzött pálinka adója (B75)</t>
  </si>
  <si>
    <t>11731001-15334716-04950000</t>
  </si>
  <si>
    <t>B04</t>
  </si>
  <si>
    <t>KESZÜ MAGÁNSZEMÉLYEK KOMMUNÁLIS ADÓ (B04)</t>
  </si>
  <si>
    <t>11731001-15334716-02820000</t>
  </si>
  <si>
    <t>B21</t>
  </si>
  <si>
    <t>KESZÜ ÖNK. KÖRNY.VÉDELMI. (B21)</t>
  </si>
  <si>
    <t>11731001-15334716-10050006</t>
  </si>
  <si>
    <t>B24</t>
  </si>
  <si>
    <t>KESZÜ ÖNKORM. KÜLSŐ EMBÉ (B24)</t>
  </si>
  <si>
    <t>11769006-00204510</t>
  </si>
  <si>
    <t>B23</t>
  </si>
  <si>
    <t>KESZÜ ÖNKORM. SAJÁT EMBÉ (B23)</t>
  </si>
  <si>
    <t>11769006-00204503</t>
  </si>
  <si>
    <t>B09</t>
  </si>
  <si>
    <t>KESZÜ TALAJTERHELÉSI DÍJ (B09)</t>
  </si>
  <si>
    <t>11731001-15334716-03920000</t>
  </si>
  <si>
    <t>B02</t>
  </si>
  <si>
    <t>KESZÜ TÁRS.ÖSSZ. MEGV. KÖZMFEJL.. (B02)</t>
  </si>
  <si>
    <t>11731001-15334716-00930000</t>
  </si>
  <si>
    <t>B18</t>
  </si>
  <si>
    <t>KESZÜ TEFA ELKÜLÖNÍTETT SZÁMLA (B18)</t>
  </si>
  <si>
    <t>11731001-15334716-10010000</t>
  </si>
  <si>
    <t>B03</t>
  </si>
  <si>
    <t>KESZÜ TELEKADÓ SZÁMLA (B03)</t>
  </si>
  <si>
    <t>11731001-15334716-02510000</t>
  </si>
  <si>
    <t>B14</t>
  </si>
  <si>
    <t>KESZÜ TERMŐFÖLD BÉRBEAD. SZÁRM. (B14)</t>
  </si>
  <si>
    <t>11731001-15334716-08660000</t>
  </si>
  <si>
    <t>B71</t>
  </si>
  <si>
    <t>Lekötött betét alszámla (B71)</t>
  </si>
  <si>
    <t>11731001-15334716-11111111</t>
  </si>
  <si>
    <t>Záró bankegyenleg összesen:</t>
  </si>
  <si>
    <t>P01</t>
  </si>
  <si>
    <t>Keszü Község Önkormányzata (P01)</t>
  </si>
  <si>
    <t>Záró pénztáregyenleg összesen:</t>
  </si>
  <si>
    <t>Záró pénzkészelt összesen:</t>
  </si>
  <si>
    <t>Keszü Község Önkormányzata 2016.12.31.</t>
  </si>
  <si>
    <t>Tartalékképzés 2017 év</t>
  </si>
  <si>
    <t>Céltartalék</t>
  </si>
  <si>
    <t>Általános tartalék</t>
  </si>
  <si>
    <t>Tartalék összesen:</t>
  </si>
  <si>
    <t>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</si>
</sst>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ont="1" applyBorder="1" applyAlignment="1" applyProtection="1"/>
    <xf numFmtId="0" fontId="0" fillId="0" borderId="2" xfId="0" applyNumberFormat="1" applyFont="1" applyFill="1" applyBorder="1" applyAlignment="1" applyProtection="1"/>
    <xf numFmtId="3" fontId="0" fillId="0" borderId="1" xfId="0" applyNumberFormat="1" applyFont="1" applyBorder="1" applyAlignment="1" applyProtection="1"/>
    <xf numFmtId="14" fontId="0" fillId="0" borderId="1" xfId="0" applyNumberFormat="1" applyFont="1" applyBorder="1" applyAlignment="1" applyProtection="1"/>
    <xf numFmtId="0" fontId="0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Fill="1" applyBorder="1" applyAlignment="1" applyProtection="1"/>
    <xf numFmtId="3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Fill="1" applyBorder="1" applyAlignment="1" applyProtection="1"/>
    <xf numFmtId="3" fontId="2" fillId="0" borderId="1" xfId="0" applyNumberFormat="1" applyFont="1" applyBorder="1"/>
    <xf numFmtId="0" fontId="3" fillId="0" borderId="0" xfId="0" applyFont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A28" workbookViewId="0">
      <selection activeCell="C38" sqref="C38"/>
    </sheetView>
  </sheetViews>
  <sheetFormatPr defaultRowHeight="14.4" x14ac:dyDescent="0.3"/>
  <cols>
    <col min="1" max="1" width="9.109375" bestFit="1" customWidth="1"/>
    <col min="2" max="2" width="25.21875" bestFit="1" customWidth="1"/>
    <col min="3" max="3" width="44.21875" bestFit="1" customWidth="1"/>
    <col min="4" max="4" width="26.77734375" bestFit="1" customWidth="1"/>
    <col min="5" max="5" width="11" bestFit="1" customWidth="1"/>
    <col min="6" max="6" width="13.109375" bestFit="1" customWidth="1"/>
  </cols>
  <sheetData>
    <row r="1" spans="1:6" x14ac:dyDescent="0.3">
      <c r="A1" s="14" t="s">
        <v>91</v>
      </c>
    </row>
    <row r="3" spans="1:6" s="2" customForma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s="5" customFormat="1" x14ac:dyDescent="0.3">
      <c r="A4" s="1" t="s">
        <v>6</v>
      </c>
      <c r="B4" s="1" t="s">
        <v>7</v>
      </c>
      <c r="C4" s="1" t="s">
        <v>8</v>
      </c>
      <c r="D4" s="1" t="s">
        <v>9</v>
      </c>
      <c r="E4" s="3">
        <v>2448158</v>
      </c>
      <c r="F4" s="4">
        <v>42734</v>
      </c>
    </row>
    <row r="5" spans="1:6" s="5" customFormat="1" x14ac:dyDescent="0.3">
      <c r="A5" s="1" t="s">
        <v>10</v>
      </c>
      <c r="B5" s="1" t="s">
        <v>7</v>
      </c>
      <c r="C5" s="1" t="s">
        <v>11</v>
      </c>
      <c r="D5" s="1" t="s">
        <v>12</v>
      </c>
      <c r="E5" s="3">
        <v>0</v>
      </c>
      <c r="F5" s="4">
        <v>42734</v>
      </c>
    </row>
    <row r="6" spans="1:6" s="5" customFormat="1" x14ac:dyDescent="0.3">
      <c r="A6" s="1" t="s">
        <v>13</v>
      </c>
      <c r="B6" s="1" t="s">
        <v>7</v>
      </c>
      <c r="C6" s="1" t="s">
        <v>14</v>
      </c>
      <c r="D6" s="1" t="s">
        <v>15</v>
      </c>
      <c r="E6" s="3">
        <v>0</v>
      </c>
      <c r="F6" s="4" t="s">
        <v>16</v>
      </c>
    </row>
    <row r="7" spans="1:6" s="5" customFormat="1" x14ac:dyDescent="0.3">
      <c r="A7" s="1" t="s">
        <v>17</v>
      </c>
      <c r="B7" s="1" t="s">
        <v>7</v>
      </c>
      <c r="C7" s="1" t="s">
        <v>18</v>
      </c>
      <c r="D7" s="1" t="s">
        <v>19</v>
      </c>
      <c r="E7" s="3">
        <v>183579</v>
      </c>
      <c r="F7" s="4">
        <v>42705</v>
      </c>
    </row>
    <row r="8" spans="1:6" s="5" customFormat="1" x14ac:dyDescent="0.3">
      <c r="A8" s="1" t="s">
        <v>20</v>
      </c>
      <c r="B8" s="1" t="s">
        <v>7</v>
      </c>
      <c r="C8" s="1" t="s">
        <v>21</v>
      </c>
      <c r="D8" s="1" t="s">
        <v>22</v>
      </c>
      <c r="E8" s="3">
        <v>0</v>
      </c>
      <c r="F8" s="4" t="s">
        <v>16</v>
      </c>
    </row>
    <row r="9" spans="1:6" s="5" customFormat="1" x14ac:dyDescent="0.3">
      <c r="A9" s="1" t="s">
        <v>23</v>
      </c>
      <c r="B9" s="1" t="s">
        <v>7</v>
      </c>
      <c r="C9" s="1" t="s">
        <v>24</v>
      </c>
      <c r="D9" s="1" t="s">
        <v>25</v>
      </c>
      <c r="E9" s="3">
        <v>0</v>
      </c>
      <c r="F9" s="4" t="s">
        <v>16</v>
      </c>
    </row>
    <row r="10" spans="1:6" s="5" customFormat="1" x14ac:dyDescent="0.3">
      <c r="A10" s="1" t="s">
        <v>26</v>
      </c>
      <c r="B10" s="1" t="s">
        <v>7</v>
      </c>
      <c r="C10" s="1" t="s">
        <v>27</v>
      </c>
      <c r="D10" s="1" t="s">
        <v>28</v>
      </c>
      <c r="E10" s="3">
        <v>147528</v>
      </c>
      <c r="F10" s="4">
        <v>42719</v>
      </c>
    </row>
    <row r="11" spans="1:6" s="5" customFormat="1" x14ac:dyDescent="0.3">
      <c r="A11" s="1" t="s">
        <v>29</v>
      </c>
      <c r="B11" s="1" t="s">
        <v>7</v>
      </c>
      <c r="C11" s="1" t="s">
        <v>30</v>
      </c>
      <c r="D11" s="1" t="s">
        <v>31</v>
      </c>
      <c r="E11" s="3">
        <v>0</v>
      </c>
      <c r="F11" s="4" t="s">
        <v>16</v>
      </c>
    </row>
    <row r="12" spans="1:6" s="5" customFormat="1" x14ac:dyDescent="0.3">
      <c r="A12" s="1" t="s">
        <v>32</v>
      </c>
      <c r="B12" s="1" t="s">
        <v>7</v>
      </c>
      <c r="C12" s="1" t="s">
        <v>33</v>
      </c>
      <c r="D12" s="1" t="s">
        <v>34</v>
      </c>
      <c r="E12" s="3">
        <v>87499</v>
      </c>
      <c r="F12" s="4">
        <v>42716</v>
      </c>
    </row>
    <row r="13" spans="1:6" s="5" customFormat="1" x14ac:dyDescent="0.3">
      <c r="A13" s="1" t="s">
        <v>35</v>
      </c>
      <c r="B13" s="1" t="s">
        <v>7</v>
      </c>
      <c r="C13" s="1" t="s">
        <v>36</v>
      </c>
      <c r="D13" s="1" t="s">
        <v>37</v>
      </c>
      <c r="E13" s="3">
        <v>0</v>
      </c>
      <c r="F13" s="4">
        <v>42734</v>
      </c>
    </row>
    <row r="14" spans="1:6" s="5" customFormat="1" x14ac:dyDescent="0.3">
      <c r="A14" s="1" t="s">
        <v>38</v>
      </c>
      <c r="B14" s="1" t="s">
        <v>7</v>
      </c>
      <c r="C14" s="1" t="s">
        <v>39</v>
      </c>
      <c r="D14" s="1" t="s">
        <v>40</v>
      </c>
      <c r="E14" s="3">
        <v>0</v>
      </c>
      <c r="F14" s="4">
        <v>42734</v>
      </c>
    </row>
    <row r="15" spans="1:6" s="5" customFormat="1" x14ac:dyDescent="0.3">
      <c r="A15" s="1" t="s">
        <v>41</v>
      </c>
      <c r="B15" s="1" t="s">
        <v>7</v>
      </c>
      <c r="C15" s="1" t="s">
        <v>42</v>
      </c>
      <c r="D15" s="1" t="s">
        <v>43</v>
      </c>
      <c r="E15" s="3">
        <v>34702479</v>
      </c>
      <c r="F15" s="4">
        <v>42734</v>
      </c>
    </row>
    <row r="16" spans="1:6" s="5" customFormat="1" x14ac:dyDescent="0.3">
      <c r="A16" s="1" t="s">
        <v>44</v>
      </c>
      <c r="B16" s="1" t="s">
        <v>7</v>
      </c>
      <c r="C16" s="1" t="s">
        <v>45</v>
      </c>
      <c r="D16" s="1" t="s">
        <v>46</v>
      </c>
      <c r="E16" s="3">
        <v>2306444</v>
      </c>
      <c r="F16" s="4">
        <v>42734</v>
      </c>
    </row>
    <row r="17" spans="1:6" s="5" customFormat="1" x14ac:dyDescent="0.3">
      <c r="A17" s="1" t="s">
        <v>47</v>
      </c>
      <c r="B17" s="1" t="s">
        <v>7</v>
      </c>
      <c r="C17" s="1" t="s">
        <v>48</v>
      </c>
      <c r="D17" s="1" t="s">
        <v>49</v>
      </c>
      <c r="E17" s="3">
        <v>4000</v>
      </c>
      <c r="F17" s="4">
        <v>42510</v>
      </c>
    </row>
    <row r="18" spans="1:6" s="5" customFormat="1" x14ac:dyDescent="0.3">
      <c r="A18" s="1" t="s">
        <v>50</v>
      </c>
      <c r="B18" s="1" t="s">
        <v>7</v>
      </c>
      <c r="C18" s="1" t="s">
        <v>51</v>
      </c>
      <c r="D18" s="1" t="s">
        <v>52</v>
      </c>
      <c r="E18" s="3">
        <v>0</v>
      </c>
      <c r="F18" s="4" t="s">
        <v>16</v>
      </c>
    </row>
    <row r="19" spans="1:6" s="5" customFormat="1" x14ac:dyDescent="0.3">
      <c r="A19" s="1" t="s">
        <v>53</v>
      </c>
      <c r="B19" s="1" t="s">
        <v>7</v>
      </c>
      <c r="C19" s="1" t="s">
        <v>54</v>
      </c>
      <c r="D19" s="1" t="s">
        <v>55</v>
      </c>
      <c r="E19" s="3">
        <v>1000</v>
      </c>
      <c r="F19" s="4">
        <v>42404</v>
      </c>
    </row>
    <row r="20" spans="1:6" s="5" customFormat="1" x14ac:dyDescent="0.3">
      <c r="A20" s="1" t="s">
        <v>56</v>
      </c>
      <c r="B20" s="1" t="s">
        <v>7</v>
      </c>
      <c r="C20" s="1" t="s">
        <v>57</v>
      </c>
      <c r="D20" s="1" t="s">
        <v>58</v>
      </c>
      <c r="E20" s="3">
        <v>0</v>
      </c>
      <c r="F20" s="4">
        <v>42734</v>
      </c>
    </row>
    <row r="21" spans="1:6" s="5" customFormat="1" x14ac:dyDescent="0.3">
      <c r="A21" s="1" t="s">
        <v>59</v>
      </c>
      <c r="B21" s="1" t="s">
        <v>7</v>
      </c>
      <c r="C21" s="1" t="s">
        <v>60</v>
      </c>
      <c r="D21" s="1" t="s">
        <v>61</v>
      </c>
      <c r="E21" s="3">
        <v>0</v>
      </c>
      <c r="F21" s="4" t="s">
        <v>16</v>
      </c>
    </row>
    <row r="22" spans="1:6" s="5" customFormat="1" x14ac:dyDescent="0.3">
      <c r="A22" s="1" t="s">
        <v>62</v>
      </c>
      <c r="B22" s="1" t="s">
        <v>7</v>
      </c>
      <c r="C22" s="1" t="s">
        <v>63</v>
      </c>
      <c r="D22" s="1" t="s">
        <v>64</v>
      </c>
      <c r="E22" s="3">
        <v>0</v>
      </c>
      <c r="F22" s="4" t="s">
        <v>16</v>
      </c>
    </row>
    <row r="23" spans="1:6" s="5" customFormat="1" x14ac:dyDescent="0.3">
      <c r="A23" s="1" t="s">
        <v>65</v>
      </c>
      <c r="B23" s="1" t="s">
        <v>7</v>
      </c>
      <c r="C23" s="1" t="s">
        <v>66</v>
      </c>
      <c r="D23" s="1" t="s">
        <v>67</v>
      </c>
      <c r="E23" s="3">
        <v>0</v>
      </c>
      <c r="F23" s="4" t="s">
        <v>16</v>
      </c>
    </row>
    <row r="24" spans="1:6" s="5" customFormat="1" x14ac:dyDescent="0.3">
      <c r="A24" s="1" t="s">
        <v>68</v>
      </c>
      <c r="B24" s="1" t="s">
        <v>7</v>
      </c>
      <c r="C24" s="1" t="s">
        <v>69</v>
      </c>
      <c r="D24" s="1" t="s">
        <v>70</v>
      </c>
      <c r="E24" s="3">
        <v>0</v>
      </c>
      <c r="F24" s="4" t="s">
        <v>16</v>
      </c>
    </row>
    <row r="25" spans="1:6" s="5" customFormat="1" x14ac:dyDescent="0.3">
      <c r="A25" s="1" t="s">
        <v>71</v>
      </c>
      <c r="B25" s="1" t="s">
        <v>7</v>
      </c>
      <c r="C25" s="1" t="s">
        <v>72</v>
      </c>
      <c r="D25" s="1" t="s">
        <v>73</v>
      </c>
      <c r="E25" s="3">
        <v>29258</v>
      </c>
      <c r="F25" s="4">
        <v>42734</v>
      </c>
    </row>
    <row r="26" spans="1:6" s="5" customFormat="1" x14ac:dyDescent="0.3">
      <c r="A26" s="1" t="s">
        <v>74</v>
      </c>
      <c r="B26" s="1" t="s">
        <v>7</v>
      </c>
      <c r="C26" s="1" t="s">
        <v>75</v>
      </c>
      <c r="D26" s="1" t="s">
        <v>76</v>
      </c>
      <c r="E26" s="3">
        <v>0</v>
      </c>
      <c r="F26" s="4" t="s">
        <v>16</v>
      </c>
    </row>
    <row r="27" spans="1:6" s="5" customFormat="1" x14ac:dyDescent="0.3">
      <c r="A27" s="1" t="s">
        <v>77</v>
      </c>
      <c r="B27" s="1" t="s">
        <v>7</v>
      </c>
      <c r="C27" s="1" t="s">
        <v>78</v>
      </c>
      <c r="D27" s="1" t="s">
        <v>79</v>
      </c>
      <c r="E27" s="3">
        <v>0</v>
      </c>
      <c r="F27" s="4">
        <v>42734</v>
      </c>
    </row>
    <row r="28" spans="1:6" s="5" customFormat="1" x14ac:dyDescent="0.3">
      <c r="A28" s="1" t="s">
        <v>80</v>
      </c>
      <c r="B28" s="1" t="s">
        <v>7</v>
      </c>
      <c r="C28" s="1" t="s">
        <v>81</v>
      </c>
      <c r="D28" s="1" t="s">
        <v>82</v>
      </c>
      <c r="E28" s="3">
        <v>0</v>
      </c>
      <c r="F28" s="4">
        <v>42734</v>
      </c>
    </row>
    <row r="29" spans="1:6" s="5" customFormat="1" x14ac:dyDescent="0.3">
      <c r="A29" s="1" t="s">
        <v>83</v>
      </c>
      <c r="B29" s="1" t="s">
        <v>7</v>
      </c>
      <c r="C29" s="1" t="s">
        <v>84</v>
      </c>
      <c r="D29" s="1" t="s">
        <v>85</v>
      </c>
      <c r="E29" s="3">
        <v>0</v>
      </c>
      <c r="F29" s="4">
        <v>42671</v>
      </c>
    </row>
    <row r="30" spans="1:6" s="6" customFormat="1" x14ac:dyDescent="0.3">
      <c r="A30" s="8"/>
      <c r="B30" s="9" t="s">
        <v>86</v>
      </c>
      <c r="C30" s="8"/>
      <c r="D30" s="8"/>
      <c r="E30" s="10">
        <f>SUM(E4:E29)</f>
        <v>39909945</v>
      </c>
      <c r="F30" s="8"/>
    </row>
    <row r="31" spans="1:6" s="5" customFormat="1" x14ac:dyDescent="0.3">
      <c r="A31" s="1" t="s">
        <v>87</v>
      </c>
      <c r="B31" s="1" t="s">
        <v>7</v>
      </c>
      <c r="C31" s="1" t="s">
        <v>88</v>
      </c>
      <c r="D31" s="3"/>
      <c r="E31" s="3">
        <v>547945</v>
      </c>
      <c r="F31" s="4">
        <v>42734</v>
      </c>
    </row>
    <row r="32" spans="1:6" s="6" customFormat="1" x14ac:dyDescent="0.3">
      <c r="A32" s="8"/>
      <c r="B32" s="9" t="s">
        <v>89</v>
      </c>
      <c r="C32" s="8"/>
      <c r="D32" s="8"/>
      <c r="E32" s="10">
        <f>SUM(E31)</f>
        <v>547945</v>
      </c>
      <c r="F32" s="8"/>
    </row>
    <row r="33" spans="1:6" s="7" customFormat="1" ht="15.6" x14ac:dyDescent="0.3">
      <c r="A33" s="11"/>
      <c r="B33" s="12" t="s">
        <v>90</v>
      </c>
      <c r="C33" s="11"/>
      <c r="D33" s="11"/>
      <c r="E33" s="13">
        <f>E32+E30</f>
        <v>40457890</v>
      </c>
      <c r="F33" s="11"/>
    </row>
    <row r="35" spans="1:6" x14ac:dyDescent="0.3">
      <c r="A35" s="14" t="s">
        <v>92</v>
      </c>
    </row>
    <row r="36" spans="1:6" x14ac:dyDescent="0.3">
      <c r="B36" t="s">
        <v>93</v>
      </c>
      <c r="C36" s="15">
        <v>5000000</v>
      </c>
      <c r="D36" t="s">
        <v>96</v>
      </c>
    </row>
    <row r="37" spans="1:6" x14ac:dyDescent="0.3">
      <c r="B37" t="s">
        <v>94</v>
      </c>
      <c r="C37" s="15">
        <v>33956000</v>
      </c>
      <c r="D37" t="s">
        <v>96</v>
      </c>
    </row>
    <row r="38" spans="1:6" x14ac:dyDescent="0.3">
      <c r="B38" t="s">
        <v>95</v>
      </c>
      <c r="C38" s="15">
        <f>SUM(C36:C37)</f>
        <v>38956000</v>
      </c>
      <c r="D38" t="s">
        <v>96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2017-01-24T10:01:16Z</cp:lastPrinted>
  <dcterms:created xsi:type="dcterms:W3CDTF">2017-01-02T07:35:50Z</dcterms:created>
  <dcterms:modified xsi:type="dcterms:W3CDTF">2017-02-17T08:34:27Z</dcterms:modified>
</cp:coreProperties>
</file>