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mell.'!$A$1:$D$153</definedName>
  </definedNames>
  <calcPr fullCalcOnLoad="1"/>
</workbook>
</file>

<file path=xl/sharedStrings.xml><?xml version="1.0" encoding="utf-8"?>
<sst xmlns="http://schemas.openxmlformats.org/spreadsheetml/2006/main" count="288" uniqueCount="245">
  <si>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</si>
  <si>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</si>
  <si>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</si>
  <si>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</si>
  <si>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</si>
  <si>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</si>
  <si>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</si>
  <si>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</si>
  <si>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</si>
  <si>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</si>
  <si>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</si>
  <si>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</si>
  <si>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</si>
  <si>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</si>
  <si>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</si>
  <si>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</si>
  <si>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</si>
  <si>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</si>
  <si>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</si>
  <si>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</si>
  <si>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</si>
  <si>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</si>
  <si>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</si>
  <si>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</si>
  <si>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</si>
  <si>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</si>
  <si>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</si>
  <si>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</si>
  <si>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</si>
  <si>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</si>
  <si>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</si>
  <si>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</si>
  <si>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</si>
  <si>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</si>
  <si>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</si>
  <si>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</si>
  <si>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</si>
  <si>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</si>
  <si>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</si>
  <si>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</si>
  <si>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</si>
  <si>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</si>
  <si>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</si>
  <si>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</si>
  <si>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</si>
  <si>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</si>
  <si>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</si>
  <si>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</si>
  <si>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</si>
  <si>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</si>
  <si>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</si>
  <si>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</si>
  <si>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</si>
  <si>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</si>
  <si>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</si>
  <si>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</si>
  <si>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</si>
  <si>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</si>
  <si>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</si>
  <si>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</si>
  <si>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</si>
  <si>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</si>
  <si>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</si>
  <si>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</si>
  <si>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</si>
  <si>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</si>
  <si>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</si>
  <si>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</si>
  <si>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</si>
  <si>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</si>
  <si>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</si>
  <si>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</si>
  <si>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</si>
  <si>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</si>
  <si>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</si>
  <si>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</si>
  <si>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</si>
  <si>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</si>
  <si>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</si>
  <si>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</si>
  <si>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</si>
  <si>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</si>
  <si>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</si>
  <si>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</si>
  <si>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</si>
  <si>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</si>
  <si>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</si>
  <si>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</si>
  <si>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</si>
  <si>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</si>
  <si>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</si>
  <si>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</si>
  <si>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</si>
  <si>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</si>
  <si>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</si>
  <si>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</si>
  <si>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</si>
  <si>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</si>
  <si>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</si>
  <si>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</si>
  <si>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</si>
  <si>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</si>
  <si>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</si>
  <si>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</si>
  <si>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</si>
  <si>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</si>
  <si>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</si>
  <si>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</si>
  <si>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</si>
  <si>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</si>
  <si>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</si>
  <si>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</si>
  <si>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</si>
  <si>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</si>
  <si>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</si>
  <si>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</si>
  <si>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</si>
  <si>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</si>
  <si>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</si>
  <si>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</si>
  <si>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</si>
  <si>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</si>
  <si>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</si>
  <si>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</si>
  <si>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</si>
  <si>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</si>
  <si>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</si>
  <si>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</si>
  <si>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</si>
  <si>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</si>
  <si>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</si>
  <si>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</si>
  <si>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</si>
  <si>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</si>
  <si>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</si>
  <si>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</si>
  <si>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</si>
  <si>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</si>
  <si>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</si>
  <si>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</si>
  <si>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</si>
  <si>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</si>
  <si>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</si>
  <si>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</si>
  <si>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</si>
  <si>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</si>
  <si>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</si>
  <si>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</si>
  <si>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</si>
  <si>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</si>
  <si>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</si>
  <si>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</si>
  <si>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</si>
  <si>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</si>
  <si>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</si>
  <si>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</si>
  <si>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</si>
  <si>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</si>
  <si>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</si>
  <si>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</si>
  <si>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</si>
  <si>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</si>
  <si>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</si>
  <si>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</si>
  <si>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</si>
  <si>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</si>
  <si>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</si>
  <si>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</si>
  <si>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</si>
  <si>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</si>
  <si>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</si>
  <si>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</si>
  <si>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</si>
  <si>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</si>
  <si>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</si>
  <si>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</si>
  <si>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</si>
  <si>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</si>
  <si>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</si>
  <si>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</si>
  <si>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</si>
  <si>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</si>
  <si>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</si>
  <si>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</si>
  <si>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</si>
  <si>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</si>
  <si>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</si>
  <si>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</si>
  <si>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</si>
  <si>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</si>
  <si>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</si>
  <si>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</si>
  <si>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</si>
  <si>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</si>
  <si>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</si>
  <si>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</si>
  <si>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</si>
  <si>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</si>
  <si>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</si>
  <si>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</si>
  <si>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</si>
  <si>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</si>
  <si>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</si>
  <si>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</si>
  <si>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</si>
  <si>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</si>
  <si>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</si>
  <si>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</si>
  <si>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</si>
  <si>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</si>
  <si>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</si>
  <si>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</si>
  <si>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</si>
  <si>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</si>
  <si>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</si>
  <si>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</si>
  <si>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</si>
  <si>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</si>
  <si>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</si>
  <si>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</si>
  <si>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</si>
  <si>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</si>
  <si>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</si>
  <si>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</si>
  <si>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</si>
  <si>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</si>
  <si>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</si>
  <si>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</si>
  <si>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</si>
  <si>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</si>
  <si>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</si>
  <si>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</si>
  <si>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</si>
  <si>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</si>
  <si>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</si>
  <si>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</si>
  <si>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</si>
  <si>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</si>
  <si>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</si>
  <si>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>2015. évi előirányzat</t>
  </si>
  <si>
    <t xml:space="preserve"> </t>
  </si>
  <si>
    <t>2015. évi mód.előir.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</si>
  <si>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</si>
  <si>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</si>
  <si>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14.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</si>
</sst>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21" fillId="0" borderId="13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left" vertical="center" wrapText="1" indent="1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15" xfId="56" applyNumberFormat="1" applyFont="1" applyFill="1" applyBorder="1" applyAlignment="1" applyProtection="1">
      <alignment horizontal="right" vertical="center" wrapText="1"/>
      <protection/>
    </xf>
    <xf numFmtId="0" fontId="27" fillId="0" borderId="12" xfId="56" applyFont="1" applyFill="1" applyBorder="1" applyAlignment="1" applyProtection="1">
      <alignment horizontal="center" vertical="center" wrapText="1"/>
      <protection/>
    </xf>
    <xf numFmtId="0" fontId="26" fillId="0" borderId="15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49" fontId="0" fillId="0" borderId="16" xfId="56" applyNumberFormat="1" applyFont="1" applyFill="1" applyBorder="1" applyAlignment="1" applyProtection="1">
      <alignment horizontal="left" vertical="center" wrapText="1"/>
      <protection/>
    </xf>
    <xf numFmtId="0" fontId="28" fillId="0" borderId="17" xfId="0" applyFont="1" applyBorder="1" applyAlignment="1" applyProtection="1">
      <alignment horizontal="left" vertical="center" wrapText="1" indent="1"/>
      <protection/>
    </xf>
    <xf numFmtId="164" fontId="0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0" fillId="0" borderId="19" xfId="56" applyNumberFormat="1" applyFont="1" applyFill="1" applyBorder="1" applyAlignment="1" applyProtection="1">
      <alignment horizontal="left" vertical="center" wrapText="1"/>
      <protection/>
    </xf>
    <xf numFmtId="0" fontId="28" fillId="0" borderId="20" xfId="0" applyFont="1" applyBorder="1" applyAlignment="1" applyProtection="1">
      <alignment horizontal="left" vertical="center" wrapText="1" indent="1"/>
      <protection/>
    </xf>
    <xf numFmtId="164" fontId="0" fillId="0" borderId="21" xfId="56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56" applyNumberFormat="1" applyFont="1" applyFill="1" applyBorder="1" applyAlignment="1" applyProtection="1">
      <alignment horizontal="left" vertical="center" wrapText="1"/>
      <protection/>
    </xf>
    <xf numFmtId="0" fontId="28" fillId="0" borderId="23" xfId="0" applyFont="1" applyBorder="1" applyAlignment="1" applyProtection="1">
      <alignment horizontal="left" vertical="center" wrapText="1" indent="1"/>
      <protection/>
    </xf>
    <xf numFmtId="0" fontId="26" fillId="0" borderId="13" xfId="56" applyFont="1" applyFill="1" applyBorder="1" applyAlignment="1" applyProtection="1">
      <alignment horizontal="left" vertical="center" wrapText="1"/>
      <protection/>
    </xf>
    <xf numFmtId="0" fontId="29" fillId="0" borderId="12" xfId="0" applyFont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/>
      <protection/>
    </xf>
    <xf numFmtId="164" fontId="0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12" xfId="56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/>
      <protection/>
    </xf>
    <xf numFmtId="164" fontId="0" fillId="0" borderId="18" xfId="56" applyNumberFormat="1" applyFont="1" applyFill="1" applyBorder="1" applyAlignment="1" applyProtection="1">
      <alignment horizontal="right" vertical="center" wrapText="1"/>
      <protection/>
    </xf>
    <xf numFmtId="164" fontId="0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9" fillId="0" borderId="13" xfId="0" applyFont="1" applyBorder="1" applyAlignment="1" applyProtection="1">
      <alignment vertical="center" wrapText="1"/>
      <protection/>
    </xf>
    <xf numFmtId="0" fontId="28" fillId="0" borderId="19" xfId="0" applyFont="1" applyBorder="1" applyAlignment="1" applyProtection="1">
      <alignment vertical="center" wrapText="1"/>
      <protection/>
    </xf>
    <xf numFmtId="0" fontId="28" fillId="0" borderId="22" xfId="0" applyFont="1" applyBorder="1" applyAlignment="1" applyProtection="1">
      <alignment vertical="center" wrapTex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29" fillId="0" borderId="26" xfId="0" applyFont="1" applyBorder="1" applyAlignment="1" applyProtection="1">
      <alignment vertical="center" wrapTex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26" fillId="0" borderId="12" xfId="56" applyFont="1" applyFill="1" applyBorder="1" applyAlignment="1" applyProtection="1">
      <alignment horizontal="center" vertical="center" wrapText="1"/>
      <protection/>
    </xf>
    <xf numFmtId="0" fontId="26" fillId="0" borderId="28" xfId="56" applyFont="1" applyFill="1" applyBorder="1" applyAlignment="1" applyProtection="1">
      <alignment horizontal="center"/>
      <protection/>
    </xf>
    <xf numFmtId="0" fontId="26" fillId="0" borderId="10" xfId="56" applyFont="1" applyFill="1" applyBorder="1" applyAlignment="1" applyProtection="1">
      <alignment horizontal="left" vertical="center" wrapText="1" indent="1"/>
      <protection/>
    </xf>
    <xf numFmtId="0" fontId="26" fillId="0" borderId="11" xfId="56" applyFont="1" applyFill="1" applyBorder="1" applyAlignment="1" applyProtection="1">
      <alignment vertical="center" wrapText="1"/>
      <protection/>
    </xf>
    <xf numFmtId="164" fontId="26" fillId="0" borderId="14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30" xfId="56" applyFont="1" applyFill="1" applyBorder="1" applyAlignment="1" applyProtection="1">
      <alignment horizontal="left" vertical="center" wrapText="1" indent="1"/>
      <protection/>
    </xf>
    <xf numFmtId="164" fontId="0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20" xfId="56" applyFont="1" applyFill="1" applyBorder="1" applyAlignment="1" applyProtection="1">
      <alignment horizontal="left" vertical="center" wrapText="1" indent="1"/>
      <protection/>
    </xf>
    <xf numFmtId="164" fontId="0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56" applyFont="1" applyFill="1" applyBorder="1" applyProtection="1">
      <alignment/>
      <protection/>
    </xf>
    <xf numFmtId="0" fontId="0" fillId="0" borderId="32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20" xfId="56" applyFont="1" applyFill="1" applyBorder="1" applyAlignment="1" applyProtection="1">
      <alignment horizontal="left" indent="6"/>
      <protection/>
    </xf>
    <xf numFmtId="0" fontId="0" fillId="0" borderId="20" xfId="56" applyFont="1" applyFill="1" applyBorder="1" applyAlignment="1" applyProtection="1">
      <alignment horizontal="left" vertical="center" wrapText="1" indent="6"/>
      <protection/>
    </xf>
    <xf numFmtId="49" fontId="0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56" applyFont="1" applyFill="1" applyBorder="1" applyAlignment="1" applyProtection="1">
      <alignment horizontal="left" vertical="center" wrapText="1" indent="6"/>
      <protection/>
    </xf>
    <xf numFmtId="49" fontId="0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164" fontId="0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6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7" xfId="56" applyFont="1" applyFill="1" applyBorder="1" applyProtection="1">
      <alignment/>
      <protection/>
    </xf>
    <xf numFmtId="0" fontId="0" fillId="0" borderId="23" xfId="56" applyFont="1" applyFill="1" applyBorder="1" applyAlignment="1" applyProtection="1">
      <alignment horizontal="left" vertical="center" wrapText="1" indent="1"/>
      <protection/>
    </xf>
    <xf numFmtId="164" fontId="0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56" applyFont="1" applyFill="1" applyBorder="1" applyAlignment="1" applyProtection="1">
      <alignment horizontal="left" vertical="center" wrapText="1" indent="6"/>
      <protection/>
    </xf>
    <xf numFmtId="164" fontId="0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0" xfId="56" applyFont="1" applyFill="1" applyBorder="1" applyProtection="1">
      <alignment/>
      <protection/>
    </xf>
    <xf numFmtId="0" fontId="26" fillId="0" borderId="12" xfId="56" applyFont="1" applyFill="1" applyBorder="1" applyAlignment="1" applyProtection="1">
      <alignment horizontal="left" vertical="center" wrapText="1" indent="1"/>
      <protection/>
    </xf>
    <xf numFmtId="0" fontId="0" fillId="0" borderId="17" xfId="56" applyFont="1" applyFill="1" applyBorder="1" applyAlignment="1" applyProtection="1">
      <alignment horizontal="left" vertical="center" wrapText="1" indent="1"/>
      <protection/>
    </xf>
    <xf numFmtId="49" fontId="0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41" xfId="56" applyFont="1" applyFill="1" applyBorder="1" applyAlignment="1" applyProtection="1">
      <alignment horizontal="left" vertical="center" wrapText="1" indent="1"/>
      <protection/>
    </xf>
    <xf numFmtId="0" fontId="0" fillId="0" borderId="28" xfId="56" applyFont="1" applyFill="1" applyBorder="1" applyProtection="1">
      <alignment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15" xfId="0" applyNumberFormat="1" applyFont="1" applyBorder="1" applyAlignment="1" applyProtection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9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0" fontId="26" fillId="0" borderId="42" xfId="56" applyFont="1" applyFill="1" applyBorder="1" applyAlignment="1" applyProtection="1">
      <alignment horizontal="center"/>
      <protection/>
    </xf>
    <xf numFmtId="0" fontId="26" fillId="0" borderId="0" xfId="56" applyFont="1" applyFill="1" applyAlignment="1" applyProtection="1">
      <alignment horizontal="center"/>
      <protection/>
    </xf>
    <xf numFmtId="0" fontId="0" fillId="0" borderId="0" xfId="56" applyFon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1" fontId="28" fillId="0" borderId="19" xfId="0" applyNumberFormat="1" applyFont="1" applyBorder="1" applyAlignment="1" applyProtection="1">
      <alignment vertical="center" wrapText="1"/>
      <protection/>
    </xf>
    <xf numFmtId="3" fontId="0" fillId="0" borderId="25" xfId="56" applyNumberFormat="1" applyFont="1" applyFill="1" applyBorder="1" applyProtection="1">
      <alignment/>
      <protection/>
    </xf>
    <xf numFmtId="0" fontId="16" fillId="0" borderId="0" xfId="56" applyFill="1" applyAlignment="1" applyProtection="1">
      <alignment horizontal="right"/>
      <protection/>
    </xf>
    <xf numFmtId="0" fontId="0" fillId="0" borderId="25" xfId="56" applyFont="1" applyFill="1" applyBorder="1" applyAlignment="1" applyProtection="1">
      <alignment/>
      <protection/>
    </xf>
    <xf numFmtId="3" fontId="0" fillId="0" borderId="25" xfId="56" applyNumberFormat="1" applyFont="1" applyFill="1" applyBorder="1" applyAlignment="1" applyProtection="1">
      <alignment horizontal="right"/>
      <protection/>
    </xf>
    <xf numFmtId="0" fontId="0" fillId="0" borderId="25" xfId="56" applyFont="1" applyFill="1" applyBorder="1" applyAlignment="1" applyProtection="1">
      <alignment horizontal="right"/>
      <protection/>
    </xf>
    <xf numFmtId="0" fontId="26" fillId="0" borderId="43" xfId="56" applyFont="1" applyFill="1" applyBorder="1" applyAlignment="1" applyProtection="1">
      <alignment horizontal="center" vertical="center" wrapText="1"/>
      <protection/>
    </xf>
    <xf numFmtId="0" fontId="27" fillId="0" borderId="44" xfId="56" applyFont="1" applyFill="1" applyBorder="1" applyAlignment="1" applyProtection="1">
      <alignment horizontal="center"/>
      <protection/>
    </xf>
    <xf numFmtId="164" fontId="27" fillId="0" borderId="45" xfId="56" applyNumberFormat="1" applyFont="1" applyFill="1" applyBorder="1" applyAlignment="1" applyProtection="1">
      <alignment horizontal="right" vertical="center" wrapText="1"/>
      <protection/>
    </xf>
    <xf numFmtId="164" fontId="0" fillId="0" borderId="46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43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43" xfId="56" applyFont="1" applyFill="1" applyBorder="1" applyProtection="1">
      <alignment/>
      <protection/>
    </xf>
    <xf numFmtId="0" fontId="0" fillId="0" borderId="47" xfId="56" applyFont="1" applyFill="1" applyBorder="1" applyProtection="1">
      <alignment/>
      <protection/>
    </xf>
    <xf numFmtId="164" fontId="26" fillId="0" borderId="45" xfId="56" applyNumberFormat="1" applyFont="1" applyFill="1" applyBorder="1" applyAlignment="1" applyProtection="1">
      <alignment horizontal="right" vertical="center" wrapText="1"/>
      <protection/>
    </xf>
    <xf numFmtId="0" fontId="0" fillId="0" borderId="46" xfId="56" applyFont="1" applyFill="1" applyBorder="1" applyProtection="1">
      <alignment/>
      <protection/>
    </xf>
    <xf numFmtId="0" fontId="0" fillId="0" borderId="45" xfId="56" applyFont="1" applyFill="1" applyBorder="1" applyProtection="1">
      <alignment/>
      <protection/>
    </xf>
    <xf numFmtId="164" fontId="26" fillId="0" borderId="43" xfId="56" applyNumberFormat="1" applyFont="1" applyFill="1" applyBorder="1" applyAlignment="1" applyProtection="1">
      <alignment horizontal="right" vertical="center" wrapText="1"/>
      <protection/>
    </xf>
    <xf numFmtId="164" fontId="0" fillId="0" borderId="46" xfId="56" applyNumberFormat="1" applyFont="1" applyFill="1" applyBorder="1" applyAlignment="1" applyProtection="1">
      <alignment horizontal="right" vertical="center" wrapText="1"/>
      <protection/>
    </xf>
    <xf numFmtId="0" fontId="0" fillId="0" borderId="48" xfId="56" applyFont="1" applyFill="1" applyBorder="1" applyProtection="1">
      <alignment/>
      <protection/>
    </xf>
    <xf numFmtId="3" fontId="0" fillId="0" borderId="43" xfId="56" applyNumberFormat="1" applyFont="1" applyFill="1" applyBorder="1" applyProtection="1">
      <alignment/>
      <protection/>
    </xf>
    <xf numFmtId="164" fontId="26" fillId="0" borderId="45" xfId="56" applyNumberFormat="1" applyFont="1" applyFill="1" applyBorder="1" applyAlignment="1" applyProtection="1">
      <alignment horizontal="right" vertical="center" wrapText="1"/>
      <protection/>
    </xf>
    <xf numFmtId="164" fontId="0" fillId="0" borderId="43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49" xfId="56" applyNumberFormat="1" applyFont="1" applyFill="1" applyBorder="1" applyAlignment="1" applyProtection="1">
      <alignment horizontal="right" vertical="center" wrapText="1"/>
      <protection/>
    </xf>
    <xf numFmtId="0" fontId="0" fillId="0" borderId="0" xfId="56" applyFont="1" applyFill="1" applyBorder="1" applyAlignment="1" applyProtection="1">
      <alignment/>
      <protection/>
    </xf>
    <xf numFmtId="0" fontId="26" fillId="0" borderId="50" xfId="56" applyFont="1" applyFill="1" applyBorder="1" applyAlignment="1" applyProtection="1">
      <alignment horizontal="center" vertical="center" wrapText="1"/>
      <protection/>
    </xf>
    <xf numFmtId="164" fontId="26" fillId="0" borderId="51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50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40" xfId="56" applyNumberFormat="1" applyFont="1" applyFill="1" applyBorder="1" applyAlignment="1" applyProtection="1">
      <alignment vertical="center" wrapText="1"/>
      <protection locked="0"/>
    </xf>
    <xf numFmtId="164" fontId="0" fillId="0" borderId="52" xfId="56" applyNumberFormat="1" applyFont="1" applyFill="1" applyBorder="1" applyAlignment="1" applyProtection="1">
      <alignment vertical="center" wrapText="1"/>
      <protection locked="0"/>
    </xf>
    <xf numFmtId="164" fontId="26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37" xfId="56" applyNumberFormat="1" applyFont="1" applyFill="1" applyBorder="1" applyAlignment="1" applyProtection="1">
      <alignment vertical="center" wrapText="1"/>
      <protection locked="0"/>
    </xf>
    <xf numFmtId="164" fontId="29" fillId="0" borderId="52" xfId="0" applyNumberFormat="1" applyFont="1" applyBorder="1" applyAlignment="1" applyProtection="1" quotePrefix="1">
      <alignment horizontal="right" vertical="center" wrapText="1" indent="1"/>
      <protection/>
    </xf>
    <xf numFmtId="164" fontId="26" fillId="0" borderId="48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49" xfId="56" applyNumberFormat="1" applyFont="1" applyFill="1" applyBorder="1" applyAlignment="1" applyProtection="1">
      <alignment horizontal="right" vertical="center" wrapText="1" indent="1"/>
      <protection/>
    </xf>
    <xf numFmtId="3" fontId="0" fillId="0" borderId="37" xfId="56" applyNumberFormat="1" applyFont="1" applyFill="1" applyBorder="1" applyProtection="1">
      <alignment/>
      <protection/>
    </xf>
    <xf numFmtId="0" fontId="26" fillId="0" borderId="45" xfId="56" applyFont="1" applyFill="1" applyBorder="1" applyProtection="1">
      <alignment/>
      <protection/>
    </xf>
    <xf numFmtId="3" fontId="0" fillId="0" borderId="46" xfId="56" applyNumberFormat="1" applyFont="1" applyFill="1" applyBorder="1" applyProtection="1">
      <alignment/>
      <protection/>
    </xf>
    <xf numFmtId="3" fontId="26" fillId="0" borderId="45" xfId="56" applyNumberFormat="1" applyFont="1" applyFill="1" applyBorder="1" applyProtection="1">
      <alignment/>
      <protection/>
    </xf>
    <xf numFmtId="0" fontId="26" fillId="0" borderId="28" xfId="56" applyFont="1" applyFill="1" applyBorder="1" applyProtection="1">
      <alignment/>
      <protection/>
    </xf>
    <xf numFmtId="3" fontId="26" fillId="0" borderId="40" xfId="56" applyNumberFormat="1" applyFont="1" applyFill="1" applyBorder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3" fillId="0" borderId="53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30" fillId="0" borderId="53" xfId="0" applyFont="1" applyFill="1" applyBorder="1" applyAlignment="1" applyProtection="1">
      <alignment horizontal="right"/>
      <protection/>
    </xf>
    <xf numFmtId="0" fontId="0" fillId="0" borderId="53" xfId="0" applyBorder="1" applyAlignment="1">
      <alignment/>
    </xf>
    <xf numFmtId="164" fontId="23" fillId="0" borderId="53" xfId="56" applyNumberFormat="1" applyFont="1" applyFill="1" applyBorder="1" applyAlignment="1" applyProtection="1">
      <alignment horizontal="left" vertical="center"/>
      <protection/>
    </xf>
    <xf numFmtId="164" fontId="26" fillId="0" borderId="0" xfId="56" applyNumberFormat="1" applyFont="1" applyFill="1" applyBorder="1" applyAlignment="1" applyProtection="1">
      <alignment horizontal="center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53" xfId="56" applyNumberFormat="1" applyFont="1" applyFill="1" applyBorder="1" applyAlignment="1" applyProtection="1">
      <alignment horizontal="left" vertical="center"/>
      <protection/>
    </xf>
    <xf numFmtId="164" fontId="23" fillId="0" borderId="53" xfId="56" applyNumberFormat="1" applyFont="1" applyFill="1" applyBorder="1" applyAlignment="1" applyProtection="1">
      <alignment horizontal="left"/>
      <protection/>
    </xf>
    <xf numFmtId="0" fontId="26" fillId="0" borderId="0" xfId="56" applyFont="1" applyFill="1" applyAlignment="1" applyProtection="1">
      <alignment horizontal="center"/>
      <protection/>
    </xf>
    <xf numFmtId="0" fontId="26" fillId="0" borderId="42" xfId="56" applyFont="1" applyFill="1" applyBorder="1" applyAlignment="1" applyProtection="1">
      <alignment horizontal="left"/>
      <protection/>
    </xf>
    <xf numFmtId="0" fontId="26" fillId="0" borderId="54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5"/>
  <sheetViews>
    <sheetView tabSelected="1" view="pageLayout" zoomScaleSheetLayoutView="100" workbookViewId="0" topLeftCell="A1">
      <selection activeCell="B138" sqref="B138"/>
    </sheetView>
  </sheetViews>
  <sheetFormatPr defaultColWidth="9.00390625" defaultRowHeight="12.75"/>
  <cols>
    <col min="1" max="1" width="7.125" style="7" bestFit="1" customWidth="1"/>
    <col min="2" max="2" width="73.50390625" style="7" customWidth="1"/>
    <col min="3" max="3" width="11.375" style="8" customWidth="1"/>
    <col min="4" max="4" width="11.125" style="1" customWidth="1"/>
    <col min="5" max="16384" width="9.375" style="1" customWidth="1"/>
  </cols>
  <sheetData>
    <row r="1" spans="1:3" ht="15.75" customHeight="1">
      <c r="A1" s="142" t="s">
        <v>0</v>
      </c>
      <c r="B1" s="142"/>
      <c r="C1" s="142"/>
    </row>
    <row r="2" spans="1:4" ht="15.75" customHeight="1" thickBot="1">
      <c r="A2" s="143"/>
      <c r="B2" s="143"/>
      <c r="C2" s="134" t="s">
        <v>1</v>
      </c>
      <c r="D2" s="135"/>
    </row>
    <row r="3" spans="1:4" ht="26.25" thickBot="1">
      <c r="A3" s="20" t="s">
        <v>2</v>
      </c>
      <c r="B3" s="18" t="s">
        <v>3</v>
      </c>
      <c r="C3" s="19" t="s">
        <v>239</v>
      </c>
      <c r="D3" s="99" t="s">
        <v>241</v>
      </c>
    </row>
    <row r="4" spans="1:4" s="3" customFormat="1" ht="16.5" thickBot="1">
      <c r="A4" s="9">
        <v>1</v>
      </c>
      <c r="B4" s="10">
        <v>2</v>
      </c>
      <c r="C4" s="15">
        <v>3</v>
      </c>
      <c r="D4" s="100">
        <v>4</v>
      </c>
    </row>
    <row r="5" spans="1:4" s="3" customFormat="1" ht="16.5" thickBot="1">
      <c r="A5" s="12" t="s">
        <v>4</v>
      </c>
      <c r="B5" s="11" t="s">
        <v>5</v>
      </c>
      <c r="C5" s="17">
        <f>SUM(C6:C11)</f>
        <v>70074</v>
      </c>
      <c r="D5" s="101">
        <f>SUM(D6:D11)</f>
        <v>78745</v>
      </c>
    </row>
    <row r="6" spans="1:4" s="3" customFormat="1" ht="12.75">
      <c r="A6" s="21" t="s">
        <v>6</v>
      </c>
      <c r="B6" s="22" t="s">
        <v>7</v>
      </c>
      <c r="C6" s="23">
        <v>11107</v>
      </c>
      <c r="D6" s="102">
        <v>11107</v>
      </c>
    </row>
    <row r="7" spans="1:4" s="3" customFormat="1" ht="12.75">
      <c r="A7" s="24" t="s">
        <v>8</v>
      </c>
      <c r="B7" s="25" t="s">
        <v>9</v>
      </c>
      <c r="C7" s="26">
        <v>46560</v>
      </c>
      <c r="D7" s="103">
        <v>53365</v>
      </c>
    </row>
    <row r="8" spans="1:4" s="3" customFormat="1" ht="12.75">
      <c r="A8" s="24" t="s">
        <v>10</v>
      </c>
      <c r="B8" s="25" t="s">
        <v>11</v>
      </c>
      <c r="C8" s="26">
        <v>11207</v>
      </c>
      <c r="D8" s="103">
        <v>12407</v>
      </c>
    </row>
    <row r="9" spans="1:4" s="3" customFormat="1" ht="12.75">
      <c r="A9" s="24" t="s">
        <v>12</v>
      </c>
      <c r="B9" s="25" t="s">
        <v>13</v>
      </c>
      <c r="C9" s="26">
        <v>1200</v>
      </c>
      <c r="D9" s="103">
        <v>1200</v>
      </c>
    </row>
    <row r="10" spans="1:4" s="3" customFormat="1" ht="12.75">
      <c r="A10" s="24" t="s">
        <v>14</v>
      </c>
      <c r="B10" s="25" t="s">
        <v>15</v>
      </c>
      <c r="C10" s="26"/>
      <c r="D10" s="104">
        <v>666</v>
      </c>
    </row>
    <row r="11" spans="1:4" s="3" customFormat="1" ht="13.5" thickBot="1">
      <c r="A11" s="27" t="s">
        <v>16</v>
      </c>
      <c r="B11" s="28" t="s">
        <v>17</v>
      </c>
      <c r="C11" s="26"/>
      <c r="D11" s="105"/>
    </row>
    <row r="12" spans="1:4" s="3" customFormat="1" ht="13.5" thickBot="1">
      <c r="A12" s="29" t="s">
        <v>18</v>
      </c>
      <c r="B12" s="30" t="s">
        <v>19</v>
      </c>
      <c r="C12" s="31">
        <f>SUM(C13:C18)</f>
        <v>23968</v>
      </c>
      <c r="D12" s="106">
        <f>SUM(D13:D18)</f>
        <v>26155</v>
      </c>
    </row>
    <row r="13" spans="1:4" s="3" customFormat="1" ht="12.75">
      <c r="A13" s="21" t="s">
        <v>20</v>
      </c>
      <c r="B13" s="22" t="s">
        <v>21</v>
      </c>
      <c r="C13" s="23"/>
      <c r="D13" s="107"/>
    </row>
    <row r="14" spans="1:4" s="3" customFormat="1" ht="12.75">
      <c r="A14" s="24" t="s">
        <v>22</v>
      </c>
      <c r="B14" s="25" t="s">
        <v>23</v>
      </c>
      <c r="C14" s="26"/>
      <c r="D14" s="104"/>
    </row>
    <row r="15" spans="1:4" s="3" customFormat="1" ht="12.75">
      <c r="A15" s="24" t="s">
        <v>24</v>
      </c>
      <c r="B15" s="25" t="s">
        <v>25</v>
      </c>
      <c r="C15" s="26"/>
      <c r="D15" s="104"/>
    </row>
    <row r="16" spans="1:4" s="3" customFormat="1" ht="12.75">
      <c r="A16" s="24" t="s">
        <v>26</v>
      </c>
      <c r="B16" s="25" t="s">
        <v>27</v>
      </c>
      <c r="C16" s="26"/>
      <c r="D16" s="104"/>
    </row>
    <row r="17" spans="1:4" s="3" customFormat="1" ht="12.75">
      <c r="A17" s="24" t="s">
        <v>28</v>
      </c>
      <c r="B17" s="25" t="s">
        <v>29</v>
      </c>
      <c r="C17" s="26">
        <v>23968</v>
      </c>
      <c r="D17" s="103">
        <v>26155</v>
      </c>
    </row>
    <row r="18" spans="1:4" s="3" customFormat="1" ht="13.5" thickBot="1">
      <c r="A18" s="27" t="s">
        <v>30</v>
      </c>
      <c r="B18" s="28" t="s">
        <v>31</v>
      </c>
      <c r="C18" s="32"/>
      <c r="D18" s="105"/>
    </row>
    <row r="19" spans="1:4" s="3" customFormat="1" ht="13.5" thickBot="1">
      <c r="A19" s="29" t="s">
        <v>32</v>
      </c>
      <c r="B19" s="33" t="s">
        <v>33</v>
      </c>
      <c r="C19" s="31"/>
      <c r="D19" s="129">
        <v>187</v>
      </c>
    </row>
    <row r="20" spans="1:4" s="3" customFormat="1" ht="12.75">
      <c r="A20" s="21" t="s">
        <v>34</v>
      </c>
      <c r="B20" s="22" t="s">
        <v>35</v>
      </c>
      <c r="C20" s="23"/>
      <c r="D20" s="107"/>
    </row>
    <row r="21" spans="1:4" s="3" customFormat="1" ht="12.75">
      <c r="A21" s="24" t="s">
        <v>36</v>
      </c>
      <c r="B21" s="25" t="s">
        <v>37</v>
      </c>
      <c r="C21" s="26"/>
      <c r="D21" s="104"/>
    </row>
    <row r="22" spans="1:4" s="3" customFormat="1" ht="12.75">
      <c r="A22" s="24" t="s">
        <v>38</v>
      </c>
      <c r="B22" s="25" t="s">
        <v>39</v>
      </c>
      <c r="C22" s="26"/>
      <c r="D22" s="104"/>
    </row>
    <row r="23" spans="1:4" s="3" customFormat="1" ht="12.75">
      <c r="A23" s="24" t="s">
        <v>40</v>
      </c>
      <c r="B23" s="25" t="s">
        <v>41</v>
      </c>
      <c r="C23" s="26"/>
      <c r="D23" s="104"/>
    </row>
    <row r="24" spans="1:4" s="3" customFormat="1" ht="12.75">
      <c r="A24" s="24" t="s">
        <v>42</v>
      </c>
      <c r="B24" s="25" t="s">
        <v>43</v>
      </c>
      <c r="C24" s="26"/>
      <c r="D24" s="104">
        <v>187</v>
      </c>
    </row>
    <row r="25" spans="1:4" s="3" customFormat="1" ht="13.5" thickBot="1">
      <c r="A25" s="27" t="s">
        <v>44</v>
      </c>
      <c r="B25" s="28" t="s">
        <v>45</v>
      </c>
      <c r="C25" s="32"/>
      <c r="D25" s="105"/>
    </row>
    <row r="26" spans="1:4" s="3" customFormat="1" ht="13.5" thickBot="1">
      <c r="A26" s="29" t="s">
        <v>46</v>
      </c>
      <c r="B26" s="33" t="s">
        <v>47</v>
      </c>
      <c r="C26" s="34">
        <f>SUM(C27,C30,C31,C32)</f>
        <v>7024</v>
      </c>
      <c r="D26" s="109">
        <f>SUM(D27,D30,D31,D32)</f>
        <v>7024</v>
      </c>
    </row>
    <row r="27" spans="1:4" s="3" customFormat="1" ht="12.75">
      <c r="A27" s="21" t="s">
        <v>48</v>
      </c>
      <c r="B27" s="22" t="s">
        <v>49</v>
      </c>
      <c r="C27" s="35">
        <f>SUM(C28:C29)</f>
        <v>6524</v>
      </c>
      <c r="D27" s="110">
        <f>SUM(D28:D29)</f>
        <v>6524</v>
      </c>
    </row>
    <row r="28" spans="1:4" s="3" customFormat="1" ht="12.75">
      <c r="A28" s="24" t="s">
        <v>50</v>
      </c>
      <c r="B28" s="25" t="s">
        <v>51</v>
      </c>
      <c r="C28" s="26">
        <v>3024</v>
      </c>
      <c r="D28" s="103">
        <v>3024</v>
      </c>
    </row>
    <row r="29" spans="1:4" s="3" customFormat="1" ht="12.75">
      <c r="A29" s="24" t="s">
        <v>52</v>
      </c>
      <c r="B29" s="25" t="s">
        <v>53</v>
      </c>
      <c r="C29" s="26">
        <v>3500</v>
      </c>
      <c r="D29" s="103">
        <v>3500</v>
      </c>
    </row>
    <row r="30" spans="1:4" s="3" customFormat="1" ht="12.75">
      <c r="A30" s="24" t="s">
        <v>54</v>
      </c>
      <c r="B30" s="25" t="s">
        <v>55</v>
      </c>
      <c r="C30" s="26">
        <v>500</v>
      </c>
      <c r="D30" s="103">
        <v>500</v>
      </c>
    </row>
    <row r="31" spans="1:4" s="3" customFormat="1" ht="12.75">
      <c r="A31" s="24" t="s">
        <v>56</v>
      </c>
      <c r="B31" s="25" t="s">
        <v>57</v>
      </c>
      <c r="C31" s="26"/>
      <c r="D31" s="104"/>
    </row>
    <row r="32" spans="1:4" s="3" customFormat="1" ht="13.5" thickBot="1">
      <c r="A32" s="27" t="s">
        <v>58</v>
      </c>
      <c r="B32" s="28" t="s">
        <v>59</v>
      </c>
      <c r="C32" s="32"/>
      <c r="D32" s="111"/>
    </row>
    <row r="33" spans="1:4" s="3" customFormat="1" ht="13.5" thickBot="1">
      <c r="A33" s="29" t="s">
        <v>60</v>
      </c>
      <c r="B33" s="33" t="s">
        <v>61</v>
      </c>
      <c r="C33" s="31">
        <f>SUM(C34:C43)</f>
        <v>6193</v>
      </c>
      <c r="D33" s="106">
        <f>SUM(D34:D43)</f>
        <v>6193</v>
      </c>
    </row>
    <row r="34" spans="1:4" s="3" customFormat="1" ht="12.75">
      <c r="A34" s="21" t="s">
        <v>62</v>
      </c>
      <c r="B34" s="22" t="s">
        <v>63</v>
      </c>
      <c r="C34" s="23"/>
      <c r="D34" s="107"/>
    </row>
    <row r="35" spans="1:4" s="3" customFormat="1" ht="12.75">
      <c r="A35" s="24" t="s">
        <v>64</v>
      </c>
      <c r="B35" s="25" t="s">
        <v>65</v>
      </c>
      <c r="C35" s="26">
        <v>4886</v>
      </c>
      <c r="D35" s="103">
        <v>4886</v>
      </c>
    </row>
    <row r="36" spans="1:4" s="3" customFormat="1" ht="12.75">
      <c r="A36" s="24" t="s">
        <v>66</v>
      </c>
      <c r="B36" s="25" t="s">
        <v>67</v>
      </c>
      <c r="C36" s="26">
        <v>620</v>
      </c>
      <c r="D36" s="103">
        <v>620</v>
      </c>
    </row>
    <row r="37" spans="1:4" s="3" customFormat="1" ht="12.75">
      <c r="A37" s="24" t="s">
        <v>68</v>
      </c>
      <c r="B37" s="25" t="s">
        <v>69</v>
      </c>
      <c r="C37" s="26">
        <v>687</v>
      </c>
      <c r="D37" s="103">
        <v>687</v>
      </c>
    </row>
    <row r="38" spans="1:4" s="3" customFormat="1" ht="12.75">
      <c r="A38" s="24" t="s">
        <v>70</v>
      </c>
      <c r="B38" s="25" t="s">
        <v>71</v>
      </c>
      <c r="C38" s="26"/>
      <c r="D38" s="104"/>
    </row>
    <row r="39" spans="1:4" s="3" customFormat="1" ht="12.75">
      <c r="A39" s="24" t="s">
        <v>72</v>
      </c>
      <c r="B39" s="25" t="s">
        <v>73</v>
      </c>
      <c r="C39" s="26"/>
      <c r="D39" s="104"/>
    </row>
    <row r="40" spans="1:4" s="3" customFormat="1" ht="12.75">
      <c r="A40" s="24" t="s">
        <v>74</v>
      </c>
      <c r="B40" s="25" t="s">
        <v>75</v>
      </c>
      <c r="C40" s="26"/>
      <c r="D40" s="104"/>
    </row>
    <row r="41" spans="1:4" s="3" customFormat="1" ht="12.75">
      <c r="A41" s="24" t="s">
        <v>76</v>
      </c>
      <c r="B41" s="25" t="s">
        <v>77</v>
      </c>
      <c r="C41" s="26"/>
      <c r="D41" s="104"/>
    </row>
    <row r="42" spans="1:4" s="3" customFormat="1" ht="12.75">
      <c r="A42" s="24" t="s">
        <v>78</v>
      </c>
      <c r="B42" s="25" t="s">
        <v>79</v>
      </c>
      <c r="C42" s="37"/>
      <c r="D42" s="104"/>
    </row>
    <row r="43" spans="1:4" s="3" customFormat="1" ht="13.5" thickBot="1">
      <c r="A43" s="27" t="s">
        <v>80</v>
      </c>
      <c r="B43" s="28" t="s">
        <v>81</v>
      </c>
      <c r="C43" s="38"/>
      <c r="D43" s="105"/>
    </row>
    <row r="44" spans="1:4" s="3" customFormat="1" ht="13.5" thickBot="1">
      <c r="A44" s="29" t="s">
        <v>82</v>
      </c>
      <c r="B44" s="33" t="s">
        <v>83</v>
      </c>
      <c r="C44" s="31">
        <f>SUM(C45:C49)</f>
        <v>2187</v>
      </c>
      <c r="D44" s="106">
        <f>SUM(D45:D49)</f>
        <v>2695</v>
      </c>
    </row>
    <row r="45" spans="1:4" s="3" customFormat="1" ht="12.75">
      <c r="A45" s="21" t="s">
        <v>84</v>
      </c>
      <c r="B45" s="22" t="s">
        <v>85</v>
      </c>
      <c r="C45" s="39"/>
      <c r="D45" s="107"/>
    </row>
    <row r="46" spans="1:4" s="3" customFormat="1" ht="12.75">
      <c r="A46" s="24" t="s">
        <v>86</v>
      </c>
      <c r="B46" s="25" t="s">
        <v>87</v>
      </c>
      <c r="C46" s="37"/>
      <c r="D46" s="104">
        <v>95</v>
      </c>
    </row>
    <row r="47" spans="1:4" s="3" customFormat="1" ht="12.75">
      <c r="A47" s="24" t="s">
        <v>88</v>
      </c>
      <c r="B47" s="25" t="s">
        <v>89</v>
      </c>
      <c r="C47" s="37">
        <v>2187</v>
      </c>
      <c r="D47" s="112">
        <v>2600</v>
      </c>
    </row>
    <row r="48" spans="1:4" s="3" customFormat="1" ht="12.75">
      <c r="A48" s="24" t="s">
        <v>90</v>
      </c>
      <c r="B48" s="25" t="s">
        <v>91</v>
      </c>
      <c r="C48" s="37"/>
      <c r="D48" s="104"/>
    </row>
    <row r="49" spans="1:4" s="3" customFormat="1" ht="13.5" thickBot="1">
      <c r="A49" s="27" t="s">
        <v>92</v>
      </c>
      <c r="B49" s="28" t="s">
        <v>93</v>
      </c>
      <c r="C49" s="38"/>
      <c r="D49" s="105"/>
    </row>
    <row r="50" spans="1:4" s="3" customFormat="1" ht="13.5" thickBot="1">
      <c r="A50" s="29" t="s">
        <v>94</v>
      </c>
      <c r="B50" s="33" t="s">
        <v>95</v>
      </c>
      <c r="C50" s="31"/>
      <c r="D50" s="108"/>
    </row>
    <row r="51" spans="1:4" s="3" customFormat="1" ht="12.75">
      <c r="A51" s="21" t="s">
        <v>96</v>
      </c>
      <c r="B51" s="22" t="s">
        <v>97</v>
      </c>
      <c r="C51" s="23"/>
      <c r="D51" s="107"/>
    </row>
    <row r="52" spans="1:4" s="3" customFormat="1" ht="25.5">
      <c r="A52" s="24" t="s">
        <v>98</v>
      </c>
      <c r="B52" s="25" t="s">
        <v>99</v>
      </c>
      <c r="C52" s="26"/>
      <c r="D52" s="104"/>
    </row>
    <row r="53" spans="1:4" s="3" customFormat="1" ht="12.75">
      <c r="A53" s="24" t="s">
        <v>100</v>
      </c>
      <c r="B53" s="25" t="s">
        <v>101</v>
      </c>
      <c r="C53" s="26"/>
      <c r="D53" s="104"/>
    </row>
    <row r="54" spans="1:4" s="3" customFormat="1" ht="13.5" thickBot="1">
      <c r="A54" s="27" t="s">
        <v>102</v>
      </c>
      <c r="B54" s="28" t="s">
        <v>103</v>
      </c>
      <c r="C54" s="32"/>
      <c r="D54" s="105"/>
    </row>
    <row r="55" spans="1:4" s="3" customFormat="1" ht="13.5" thickBot="1">
      <c r="A55" s="29" t="s">
        <v>104</v>
      </c>
      <c r="B55" s="30" t="s">
        <v>105</v>
      </c>
      <c r="C55" s="31"/>
      <c r="D55" s="108"/>
    </row>
    <row r="56" spans="1:4" s="3" customFormat="1" ht="12.75">
      <c r="A56" s="21" t="s">
        <v>106</v>
      </c>
      <c r="B56" s="22" t="s">
        <v>107</v>
      </c>
      <c r="C56" s="37"/>
      <c r="D56" s="107"/>
    </row>
    <row r="57" spans="1:4" s="3" customFormat="1" ht="25.5">
      <c r="A57" s="24" t="s">
        <v>108</v>
      </c>
      <c r="B57" s="25" t="s">
        <v>109</v>
      </c>
      <c r="C57" s="37"/>
      <c r="D57" s="104"/>
    </row>
    <row r="58" spans="1:4" s="3" customFormat="1" ht="12.75">
      <c r="A58" s="24" t="s">
        <v>110</v>
      </c>
      <c r="B58" s="25" t="s">
        <v>111</v>
      </c>
      <c r="C58" s="37"/>
      <c r="D58" s="104"/>
    </row>
    <row r="59" spans="1:4" s="3" customFormat="1" ht="13.5" thickBot="1">
      <c r="A59" s="27" t="s">
        <v>112</v>
      </c>
      <c r="B59" s="28" t="s">
        <v>113</v>
      </c>
      <c r="C59" s="37"/>
      <c r="D59" s="105"/>
    </row>
    <row r="60" spans="1:4" s="3" customFormat="1" ht="13.5" thickBot="1">
      <c r="A60" s="29" t="s">
        <v>114</v>
      </c>
      <c r="B60" s="33" t="s">
        <v>115</v>
      </c>
      <c r="C60" s="34">
        <f>SUM(C5,C12,C19,C26,C33,C44,C50,C55)</f>
        <v>109446</v>
      </c>
      <c r="D60" s="113">
        <f>SUM(D5,D12,D19,D26,D33,D44,D50,D55)</f>
        <v>120999</v>
      </c>
    </row>
    <row r="61" spans="1:4" s="3" customFormat="1" ht="13.5" thickBot="1">
      <c r="A61" s="40" t="s">
        <v>116</v>
      </c>
      <c r="B61" s="30" t="s">
        <v>117</v>
      </c>
      <c r="C61" s="31"/>
      <c r="D61" s="108"/>
    </row>
    <row r="62" spans="1:4" s="3" customFormat="1" ht="12.75">
      <c r="A62" s="21" t="s">
        <v>118</v>
      </c>
      <c r="B62" s="22" t="s">
        <v>119</v>
      </c>
      <c r="C62" s="37"/>
      <c r="D62" s="107"/>
    </row>
    <row r="63" spans="1:4" s="3" customFormat="1" ht="12.75">
      <c r="A63" s="24" t="s">
        <v>120</v>
      </c>
      <c r="B63" s="25" t="s">
        <v>121</v>
      </c>
      <c r="C63" s="37"/>
      <c r="D63" s="104"/>
    </row>
    <row r="64" spans="1:4" s="3" customFormat="1" ht="18" customHeight="1" thickBot="1">
      <c r="A64" s="27" t="s">
        <v>122</v>
      </c>
      <c r="B64" s="28" t="s">
        <v>123</v>
      </c>
      <c r="C64" s="37"/>
      <c r="D64" s="105"/>
    </row>
    <row r="65" spans="1:4" s="3" customFormat="1" ht="18" customHeight="1" thickBot="1">
      <c r="A65" s="40" t="s">
        <v>124</v>
      </c>
      <c r="B65" s="30" t="s">
        <v>125</v>
      </c>
      <c r="C65" s="31"/>
      <c r="D65" s="108"/>
    </row>
    <row r="66" spans="1:4" s="3" customFormat="1" ht="12.75">
      <c r="A66" s="21" t="s">
        <v>126</v>
      </c>
      <c r="B66" s="22" t="s">
        <v>127</v>
      </c>
      <c r="C66" s="37"/>
      <c r="D66" s="107"/>
    </row>
    <row r="67" spans="1:4" s="3" customFormat="1" ht="12.75">
      <c r="A67" s="24" t="s">
        <v>128</v>
      </c>
      <c r="B67" s="25" t="s">
        <v>129</v>
      </c>
      <c r="C67" s="37"/>
      <c r="D67" s="104"/>
    </row>
    <row r="68" spans="1:4" s="3" customFormat="1" ht="12.75">
      <c r="A68" s="24" t="s">
        <v>130</v>
      </c>
      <c r="B68" s="25" t="s">
        <v>131</v>
      </c>
      <c r="C68" s="37"/>
      <c r="D68" s="104"/>
    </row>
    <row r="69" spans="1:4" s="3" customFormat="1" ht="13.5" thickBot="1">
      <c r="A69" s="27" t="s">
        <v>132</v>
      </c>
      <c r="B69" s="28" t="s">
        <v>133</v>
      </c>
      <c r="C69" s="37"/>
      <c r="D69" s="105"/>
    </row>
    <row r="70" spans="1:4" s="3" customFormat="1" ht="13.5" thickBot="1">
      <c r="A70" s="40" t="s">
        <v>134</v>
      </c>
      <c r="B70" s="30" t="s">
        <v>135</v>
      </c>
      <c r="C70" s="31">
        <f>SUM(C71:C72)</f>
        <v>22657</v>
      </c>
      <c r="D70" s="106">
        <f>SUM(D71:D72)</f>
        <v>22657</v>
      </c>
    </row>
    <row r="71" spans="1:4" s="3" customFormat="1" ht="12.75">
      <c r="A71" s="21" t="s">
        <v>136</v>
      </c>
      <c r="B71" s="22" t="s">
        <v>137</v>
      </c>
      <c r="C71" s="37">
        <v>22657</v>
      </c>
      <c r="D71" s="114">
        <v>22657</v>
      </c>
    </row>
    <row r="72" spans="1:4" s="3" customFormat="1" ht="13.5" thickBot="1">
      <c r="A72" s="27" t="s">
        <v>138</v>
      </c>
      <c r="B72" s="28" t="s">
        <v>139</v>
      </c>
      <c r="C72" s="37"/>
      <c r="D72" s="105"/>
    </row>
    <row r="73" spans="1:4" s="3" customFormat="1" ht="13.5" thickBot="1">
      <c r="A73" s="40" t="s">
        <v>140</v>
      </c>
      <c r="B73" s="30" t="s">
        <v>141</v>
      </c>
      <c r="C73" s="31"/>
      <c r="D73" s="131">
        <f>SUM(D74:D76)</f>
        <v>2062</v>
      </c>
    </row>
    <row r="74" spans="1:4" s="3" customFormat="1" ht="12.75">
      <c r="A74" s="21" t="s">
        <v>142</v>
      </c>
      <c r="B74" s="22" t="s">
        <v>143</v>
      </c>
      <c r="C74" s="37"/>
      <c r="D74" s="130">
        <v>2062</v>
      </c>
    </row>
    <row r="75" spans="1:4" s="3" customFormat="1" ht="12.75">
      <c r="A75" s="24" t="s">
        <v>144</v>
      </c>
      <c r="B75" s="25" t="s">
        <v>145</v>
      </c>
      <c r="C75" s="37"/>
      <c r="D75" s="104"/>
    </row>
    <row r="76" spans="1:4" s="3" customFormat="1" ht="15.75" customHeight="1" thickBot="1">
      <c r="A76" s="27" t="s">
        <v>146</v>
      </c>
      <c r="B76" s="28" t="s">
        <v>147</v>
      </c>
      <c r="C76" s="37"/>
      <c r="D76" s="105"/>
    </row>
    <row r="77" spans="1:4" s="3" customFormat="1" ht="15.75" customHeight="1" thickBot="1">
      <c r="A77" s="40" t="s">
        <v>244</v>
      </c>
      <c r="B77" s="30" t="s">
        <v>148</v>
      </c>
      <c r="C77" s="31"/>
      <c r="D77" s="108"/>
    </row>
    <row r="78" spans="1:4" s="3" customFormat="1" ht="15.75" customHeight="1">
      <c r="A78" s="93"/>
      <c r="B78" s="22" t="s">
        <v>149</v>
      </c>
      <c r="C78" s="37"/>
      <c r="D78" s="107"/>
    </row>
    <row r="79" spans="1:4" s="3" customFormat="1" ht="15.75" customHeight="1">
      <c r="A79" s="93"/>
      <c r="B79" s="25" t="s">
        <v>150</v>
      </c>
      <c r="C79" s="37"/>
      <c r="D79" s="104"/>
    </row>
    <row r="80" spans="1:4" s="3" customFormat="1" ht="15.75" customHeight="1">
      <c r="A80" s="41" t="s">
        <v>151</v>
      </c>
      <c r="B80" s="25" t="s">
        <v>152</v>
      </c>
      <c r="C80" s="37"/>
      <c r="D80" s="104"/>
    </row>
    <row r="81" spans="1:4" s="3" customFormat="1" ht="15.75" customHeight="1" thickBot="1">
      <c r="A81" s="42" t="s">
        <v>153</v>
      </c>
      <c r="B81" s="28" t="s">
        <v>154</v>
      </c>
      <c r="C81" s="37"/>
      <c r="D81" s="105"/>
    </row>
    <row r="82" spans="1:4" s="3" customFormat="1" ht="15.75" customHeight="1" thickBot="1">
      <c r="A82" s="40" t="s">
        <v>155</v>
      </c>
      <c r="B82" s="30" t="s">
        <v>156</v>
      </c>
      <c r="C82" s="43"/>
      <c r="D82" s="108"/>
    </row>
    <row r="83" spans="1:4" s="3" customFormat="1" ht="15.75" customHeight="1" thickBot="1">
      <c r="A83" s="40" t="s">
        <v>157</v>
      </c>
      <c r="B83" s="30" t="s">
        <v>158</v>
      </c>
      <c r="C83" s="34">
        <f>SUM(C61,C65,C70,C73,C77,C82)</f>
        <v>22657</v>
      </c>
      <c r="D83" s="113">
        <f>SUM(D61,D65,D70,D73,D77,D82)</f>
        <v>24719</v>
      </c>
    </row>
    <row r="84" spans="1:4" s="3" customFormat="1" ht="15.75" customHeight="1" thickBot="1">
      <c r="A84" s="44" t="s">
        <v>159</v>
      </c>
      <c r="B84" s="45" t="s">
        <v>160</v>
      </c>
      <c r="C84" s="34">
        <f>SUM(C60,C83)</f>
        <v>132103</v>
      </c>
      <c r="D84" s="115">
        <f>SUM(D60,D83)</f>
        <v>145718</v>
      </c>
    </row>
    <row r="85" spans="1:9" ht="15.75" customHeight="1">
      <c r="A85" s="141" t="s">
        <v>161</v>
      </c>
      <c r="B85" s="141"/>
      <c r="C85" s="141"/>
      <c r="D85" s="116"/>
      <c r="I85" s="1" t="s">
        <v>240</v>
      </c>
    </row>
    <row r="86" spans="1:4" s="4" customFormat="1" ht="15.75" customHeight="1" thickBot="1">
      <c r="A86" s="144"/>
      <c r="B86" s="144"/>
      <c r="C86" s="138" t="s">
        <v>1</v>
      </c>
      <c r="D86" s="139"/>
    </row>
    <row r="87" spans="1:4" ht="25.5" customHeight="1" thickBot="1">
      <c r="A87" s="20" t="s">
        <v>2</v>
      </c>
      <c r="B87" s="46" t="s">
        <v>162</v>
      </c>
      <c r="C87" s="19" t="s">
        <v>239</v>
      </c>
      <c r="D87" s="117" t="s">
        <v>241</v>
      </c>
    </row>
    <row r="88" spans="1:4" s="2" customFormat="1" ht="15.75" customHeight="1" thickBot="1">
      <c r="A88" s="20">
        <v>1</v>
      </c>
      <c r="B88" s="46">
        <v>2</v>
      </c>
      <c r="C88" s="19">
        <v>3</v>
      </c>
      <c r="D88" s="47">
        <v>4</v>
      </c>
    </row>
    <row r="89" spans="1:4" ht="15.75" customHeight="1" thickBot="1">
      <c r="A89" s="48" t="s">
        <v>4</v>
      </c>
      <c r="B89" s="49" t="s">
        <v>242</v>
      </c>
      <c r="C89" s="50">
        <f>SUM(C90:C94)</f>
        <v>117603</v>
      </c>
      <c r="D89" s="118">
        <f>SUM(D90:D94)</f>
        <v>126356</v>
      </c>
    </row>
    <row r="90" spans="1:4" ht="15.75" customHeight="1">
      <c r="A90" s="51" t="s">
        <v>6</v>
      </c>
      <c r="B90" s="52" t="s">
        <v>163</v>
      </c>
      <c r="C90" s="53">
        <v>19525</v>
      </c>
      <c r="D90" s="119">
        <v>20472</v>
      </c>
    </row>
    <row r="91" spans="1:6" ht="15.75" customHeight="1">
      <c r="A91" s="54" t="s">
        <v>8</v>
      </c>
      <c r="B91" s="55" t="s">
        <v>164</v>
      </c>
      <c r="C91" s="56">
        <v>3639</v>
      </c>
      <c r="D91" s="36">
        <v>3894</v>
      </c>
      <c r="F91" s="95"/>
    </row>
    <row r="92" spans="1:4" ht="15.75" customHeight="1">
      <c r="A92" s="54" t="s">
        <v>10</v>
      </c>
      <c r="B92" s="55" t="s">
        <v>165</v>
      </c>
      <c r="C92" s="57">
        <v>32300</v>
      </c>
      <c r="D92" s="97">
        <v>29093</v>
      </c>
    </row>
    <row r="93" spans="1:4" ht="15.75" customHeight="1">
      <c r="A93" s="54" t="s">
        <v>12</v>
      </c>
      <c r="B93" s="59" t="s">
        <v>166</v>
      </c>
      <c r="C93" s="57">
        <v>5471</v>
      </c>
      <c r="D93" s="120">
        <v>6041</v>
      </c>
    </row>
    <row r="94" spans="1:4" ht="15.75" customHeight="1">
      <c r="A94" s="54" t="s">
        <v>167</v>
      </c>
      <c r="B94" s="60" t="s">
        <v>168</v>
      </c>
      <c r="C94" s="57">
        <f>SUM(C95:C104)</f>
        <v>56668</v>
      </c>
      <c r="D94" s="120">
        <v>66856</v>
      </c>
    </row>
    <row r="95" spans="1:4" ht="15.75" customHeight="1">
      <c r="A95" s="54" t="s">
        <v>16</v>
      </c>
      <c r="B95" s="55" t="s">
        <v>169</v>
      </c>
      <c r="C95" s="57"/>
      <c r="D95" s="97">
        <v>1052</v>
      </c>
    </row>
    <row r="96" spans="1:4" ht="15.75" customHeight="1">
      <c r="A96" s="54" t="s">
        <v>170</v>
      </c>
      <c r="B96" s="61" t="s">
        <v>171</v>
      </c>
      <c r="C96" s="57"/>
      <c r="D96" s="98"/>
    </row>
    <row r="97" spans="1:4" ht="15.75" customHeight="1">
      <c r="A97" s="54" t="s">
        <v>172</v>
      </c>
      <c r="B97" s="62" t="s">
        <v>173</v>
      </c>
      <c r="C97" s="57"/>
      <c r="D97" s="98"/>
    </row>
    <row r="98" spans="1:4" ht="15.75" customHeight="1">
      <c r="A98" s="54" t="s">
        <v>174</v>
      </c>
      <c r="B98" s="62" t="s">
        <v>175</v>
      </c>
      <c r="C98" s="57"/>
      <c r="D98" s="98"/>
    </row>
    <row r="99" spans="1:4" ht="15.75" customHeight="1">
      <c r="A99" s="54" t="s">
        <v>176</v>
      </c>
      <c r="B99" s="61" t="s">
        <v>177</v>
      </c>
      <c r="C99" s="57">
        <v>55938</v>
      </c>
      <c r="D99" s="121">
        <v>65024</v>
      </c>
    </row>
    <row r="100" spans="1:4" ht="15.75" customHeight="1">
      <c r="A100" s="54" t="s">
        <v>178</v>
      </c>
      <c r="B100" s="61" t="s">
        <v>179</v>
      </c>
      <c r="C100" s="57"/>
      <c r="D100" s="96"/>
    </row>
    <row r="101" spans="1:4" ht="15.75" customHeight="1">
      <c r="A101" s="54" t="s">
        <v>180</v>
      </c>
      <c r="B101" s="62" t="s">
        <v>181</v>
      </c>
      <c r="C101" s="57"/>
      <c r="D101" s="96"/>
    </row>
    <row r="102" spans="1:4" ht="15.75" customHeight="1">
      <c r="A102" s="63" t="s">
        <v>182</v>
      </c>
      <c r="B102" s="64" t="s">
        <v>183</v>
      </c>
      <c r="C102" s="57"/>
      <c r="D102" s="96"/>
    </row>
    <row r="103" spans="1:4" ht="15.75" customHeight="1">
      <c r="A103" s="54" t="s">
        <v>184</v>
      </c>
      <c r="B103" s="64" t="s">
        <v>185</v>
      </c>
      <c r="C103" s="57"/>
      <c r="D103" s="96"/>
    </row>
    <row r="104" spans="1:4" ht="15.75" customHeight="1" thickBot="1">
      <c r="A104" s="65" t="s">
        <v>186</v>
      </c>
      <c r="B104" s="66" t="s">
        <v>187</v>
      </c>
      <c r="C104" s="67">
        <v>730</v>
      </c>
      <c r="D104" s="122">
        <v>780</v>
      </c>
    </row>
    <row r="105" spans="1:4" ht="15.75" customHeight="1" thickBot="1">
      <c r="A105" s="13" t="s">
        <v>18</v>
      </c>
      <c r="B105" s="14" t="s">
        <v>243</v>
      </c>
      <c r="C105" s="16">
        <f>SUM(C106,C108,C110)</f>
        <v>4500</v>
      </c>
      <c r="D105" s="123">
        <f>SUM(D106,D108,D110)</f>
        <v>7300</v>
      </c>
    </row>
    <row r="106" spans="1:4" ht="15.75" customHeight="1">
      <c r="A106" s="68" t="s">
        <v>20</v>
      </c>
      <c r="B106" s="55" t="s">
        <v>188</v>
      </c>
      <c r="C106" s="69">
        <v>4500</v>
      </c>
      <c r="D106" s="128">
        <v>5100</v>
      </c>
    </row>
    <row r="107" spans="1:4" ht="15.75" customHeight="1">
      <c r="A107" s="68" t="s">
        <v>22</v>
      </c>
      <c r="B107" s="71" t="s">
        <v>189</v>
      </c>
      <c r="C107" s="69"/>
      <c r="D107" s="94"/>
    </row>
    <row r="108" spans="1:4" ht="15.75" customHeight="1">
      <c r="A108" s="68" t="s">
        <v>24</v>
      </c>
      <c r="B108" s="71" t="s">
        <v>190</v>
      </c>
      <c r="C108" s="56"/>
      <c r="D108" s="94">
        <v>2200</v>
      </c>
    </row>
    <row r="109" spans="1:4" ht="15.75" customHeight="1">
      <c r="A109" s="68" t="s">
        <v>26</v>
      </c>
      <c r="B109" s="71" t="s">
        <v>191</v>
      </c>
      <c r="C109" s="72"/>
      <c r="D109" s="58"/>
    </row>
    <row r="110" spans="1:4" ht="15.75" customHeight="1">
      <c r="A110" s="68" t="s">
        <v>28</v>
      </c>
      <c r="B110" s="28" t="s">
        <v>192</v>
      </c>
      <c r="C110" s="72"/>
      <c r="D110" s="58"/>
    </row>
    <row r="111" spans="1:4" ht="15.75" customHeight="1">
      <c r="A111" s="68" t="s">
        <v>30</v>
      </c>
      <c r="B111" s="25" t="s">
        <v>193</v>
      </c>
      <c r="C111" s="72"/>
      <c r="D111" s="58"/>
    </row>
    <row r="112" spans="1:4" ht="15.75" customHeight="1">
      <c r="A112" s="68" t="s">
        <v>194</v>
      </c>
      <c r="B112" s="73" t="s">
        <v>195</v>
      </c>
      <c r="C112" s="72"/>
      <c r="D112" s="58"/>
    </row>
    <row r="113" spans="1:4" ht="15.75" customHeight="1">
      <c r="A113" s="68" t="s">
        <v>196</v>
      </c>
      <c r="B113" s="62" t="s">
        <v>175</v>
      </c>
      <c r="C113" s="72"/>
      <c r="D113" s="58"/>
    </row>
    <row r="114" spans="1:4" ht="15.75" customHeight="1">
      <c r="A114" s="68" t="s">
        <v>197</v>
      </c>
      <c r="B114" s="62" t="s">
        <v>198</v>
      </c>
      <c r="C114" s="72"/>
      <c r="D114" s="58"/>
    </row>
    <row r="115" spans="1:4" ht="15.75" customHeight="1">
      <c r="A115" s="68" t="s">
        <v>199</v>
      </c>
      <c r="B115" s="62" t="s">
        <v>200</v>
      </c>
      <c r="C115" s="72"/>
      <c r="D115" s="58"/>
    </row>
    <row r="116" spans="1:4" ht="15.75" customHeight="1">
      <c r="A116" s="68" t="s">
        <v>201</v>
      </c>
      <c r="B116" s="62" t="s">
        <v>181</v>
      </c>
      <c r="C116" s="72"/>
      <c r="D116" s="58"/>
    </row>
    <row r="117" spans="1:4" ht="15.75" customHeight="1">
      <c r="A117" s="68" t="s">
        <v>202</v>
      </c>
      <c r="B117" s="62" t="s">
        <v>203</v>
      </c>
      <c r="C117" s="72"/>
      <c r="D117" s="58"/>
    </row>
    <row r="118" spans="1:4" ht="15.75" customHeight="1" thickBot="1">
      <c r="A118" s="63" t="s">
        <v>204</v>
      </c>
      <c r="B118" s="62" t="s">
        <v>205</v>
      </c>
      <c r="C118" s="74"/>
      <c r="D118" s="75"/>
    </row>
    <row r="119" spans="1:4" ht="15.75" customHeight="1" thickBot="1">
      <c r="A119" s="13" t="s">
        <v>32</v>
      </c>
      <c r="B119" s="76" t="s">
        <v>206</v>
      </c>
      <c r="C119" s="16">
        <f>SUM(C120:C121)</f>
        <v>10000</v>
      </c>
      <c r="D119" s="123">
        <f>SUM(D120:D121)</f>
        <v>10000</v>
      </c>
    </row>
    <row r="120" spans="1:4" ht="15.75" customHeight="1">
      <c r="A120" s="68" t="s">
        <v>34</v>
      </c>
      <c r="B120" s="77" t="s">
        <v>207</v>
      </c>
      <c r="C120" s="69">
        <v>10000</v>
      </c>
      <c r="D120" s="124">
        <v>10000</v>
      </c>
    </row>
    <row r="121" spans="1:4" ht="15.75" customHeight="1" thickBot="1">
      <c r="A121" s="78" t="s">
        <v>36</v>
      </c>
      <c r="B121" s="71" t="s">
        <v>208</v>
      </c>
      <c r="C121" s="57"/>
      <c r="D121" s="75"/>
    </row>
    <row r="122" spans="1:4" ht="15.75" customHeight="1" thickBot="1">
      <c r="A122" s="13" t="s">
        <v>209</v>
      </c>
      <c r="B122" s="76" t="s">
        <v>210</v>
      </c>
      <c r="C122" s="16">
        <f>SUM(C89,C105,C119)</f>
        <v>132103</v>
      </c>
      <c r="D122" s="123">
        <f>SUM(D89,D105,D119)</f>
        <v>143656</v>
      </c>
    </row>
    <row r="123" spans="1:4" ht="15.75" customHeight="1" thickBot="1">
      <c r="A123" s="13" t="s">
        <v>60</v>
      </c>
      <c r="B123" s="76" t="s">
        <v>211</v>
      </c>
      <c r="C123" s="16"/>
      <c r="D123" s="70"/>
    </row>
    <row r="124" spans="1:4" ht="15.75" customHeight="1">
      <c r="A124" s="68" t="s">
        <v>62</v>
      </c>
      <c r="B124" s="77" t="s">
        <v>212</v>
      </c>
      <c r="C124" s="72"/>
      <c r="D124" s="58"/>
    </row>
    <row r="125" spans="1:4" ht="15.75" customHeight="1">
      <c r="A125" s="68" t="s">
        <v>64</v>
      </c>
      <c r="B125" s="77" t="s">
        <v>213</v>
      </c>
      <c r="C125" s="72"/>
      <c r="D125" s="58"/>
    </row>
    <row r="126" spans="1:4" ht="15.75" customHeight="1" thickBot="1">
      <c r="A126" s="63" t="s">
        <v>66</v>
      </c>
      <c r="B126" s="79" t="s">
        <v>214</v>
      </c>
      <c r="C126" s="72"/>
      <c r="D126" s="75"/>
    </row>
    <row r="127" spans="1:4" ht="15.75" customHeight="1" thickBot="1">
      <c r="A127" s="13" t="s">
        <v>82</v>
      </c>
      <c r="B127" s="76" t="s">
        <v>215</v>
      </c>
      <c r="C127" s="16"/>
      <c r="D127" s="80"/>
    </row>
    <row r="128" spans="1:4" ht="15.75" customHeight="1">
      <c r="A128" s="68" t="s">
        <v>84</v>
      </c>
      <c r="B128" s="77" t="s">
        <v>216</v>
      </c>
      <c r="C128" s="72"/>
      <c r="D128" s="70"/>
    </row>
    <row r="129" spans="1:4" ht="15.75" customHeight="1">
      <c r="A129" s="68" t="s">
        <v>86</v>
      </c>
      <c r="B129" s="77" t="s">
        <v>217</v>
      </c>
      <c r="C129" s="72"/>
      <c r="D129" s="58"/>
    </row>
    <row r="130" spans="1:4" ht="15.75" customHeight="1">
      <c r="A130" s="68" t="s">
        <v>88</v>
      </c>
      <c r="B130" s="77" t="s">
        <v>218</v>
      </c>
      <c r="C130" s="72"/>
      <c r="D130" s="58"/>
    </row>
    <row r="131" spans="1:4" ht="15.75" customHeight="1" thickBot="1">
      <c r="A131" s="63" t="s">
        <v>90</v>
      </c>
      <c r="B131" s="79" t="s">
        <v>219</v>
      </c>
      <c r="C131" s="72"/>
      <c r="D131" s="75"/>
    </row>
    <row r="132" spans="1:4" ht="15.75" customHeight="1" thickBot="1">
      <c r="A132" s="13" t="s">
        <v>220</v>
      </c>
      <c r="B132" s="76" t="s">
        <v>221</v>
      </c>
      <c r="C132" s="81"/>
      <c r="D132" s="132">
        <f>SUM(D133:D136)</f>
        <v>2062</v>
      </c>
    </row>
    <row r="133" spans="1:4" ht="15.75" customHeight="1">
      <c r="A133" s="68" t="s">
        <v>96</v>
      </c>
      <c r="B133" s="77" t="s">
        <v>222</v>
      </c>
      <c r="C133" s="72"/>
      <c r="D133" s="70"/>
    </row>
    <row r="134" spans="1:4" ht="15.75" customHeight="1">
      <c r="A134" s="68" t="s">
        <v>98</v>
      </c>
      <c r="B134" s="77" t="s">
        <v>223</v>
      </c>
      <c r="C134" s="72"/>
      <c r="D134" s="94">
        <v>2062</v>
      </c>
    </row>
    <row r="135" spans="1:4" ht="15.75" customHeight="1">
      <c r="A135" s="68" t="s">
        <v>100</v>
      </c>
      <c r="B135" s="77" t="s">
        <v>224</v>
      </c>
      <c r="C135" s="72"/>
      <c r="D135" s="58"/>
    </row>
    <row r="136" spans="1:4" ht="15.75" customHeight="1" thickBot="1">
      <c r="A136" s="63" t="s">
        <v>102</v>
      </c>
      <c r="B136" s="79" t="s">
        <v>225</v>
      </c>
      <c r="C136" s="72"/>
      <c r="D136" s="75"/>
    </row>
    <row r="137" spans="1:4" ht="15.75" customHeight="1" thickBot="1">
      <c r="A137" s="13" t="s">
        <v>104</v>
      </c>
      <c r="B137" s="76" t="s">
        <v>226</v>
      </c>
      <c r="C137" s="82"/>
      <c r="D137" s="80"/>
    </row>
    <row r="138" spans="1:4" ht="15.75" customHeight="1">
      <c r="A138" s="68" t="s">
        <v>106</v>
      </c>
      <c r="B138" s="77" t="s">
        <v>227</v>
      </c>
      <c r="C138" s="72"/>
      <c r="D138" s="70"/>
    </row>
    <row r="139" spans="1:4" ht="15.75" customHeight="1">
      <c r="A139" s="68" t="s">
        <v>108</v>
      </c>
      <c r="B139" s="77" t="s">
        <v>228</v>
      </c>
      <c r="C139" s="72"/>
      <c r="D139" s="58"/>
    </row>
    <row r="140" spans="1:4" ht="15.75" customHeight="1">
      <c r="A140" s="68" t="s">
        <v>110</v>
      </c>
      <c r="B140" s="77" t="s">
        <v>229</v>
      </c>
      <c r="C140" s="72"/>
      <c r="D140" s="58"/>
    </row>
    <row r="141" spans="1:4" ht="15.75" customHeight="1" thickBot="1">
      <c r="A141" s="68" t="s">
        <v>112</v>
      </c>
      <c r="B141" s="77" t="s">
        <v>230</v>
      </c>
      <c r="C141" s="72"/>
      <c r="D141" s="58"/>
    </row>
    <row r="142" spans="1:9" ht="15.75" customHeight="1" thickBot="1">
      <c r="A142" s="13" t="s">
        <v>114</v>
      </c>
      <c r="B142" s="76" t="s">
        <v>231</v>
      </c>
      <c r="C142" s="83"/>
      <c r="D142" s="133">
        <f>SUM(D123,D127,D132,D137)</f>
        <v>2062</v>
      </c>
      <c r="F142" s="5"/>
      <c r="G142" s="6"/>
      <c r="H142" s="6"/>
      <c r="I142" s="6"/>
    </row>
    <row r="143" spans="1:4" s="3" customFormat="1" ht="15.75" customHeight="1" thickBot="1">
      <c r="A143" s="84" t="s">
        <v>232</v>
      </c>
      <c r="B143" s="45" t="s">
        <v>233</v>
      </c>
      <c r="C143" s="83">
        <f>SUM(C122,C142)</f>
        <v>132103</v>
      </c>
      <c r="D143" s="125">
        <f>SUM(D122,D142)</f>
        <v>145718</v>
      </c>
    </row>
    <row r="144" spans="1:4" s="3" customFormat="1" ht="12.75">
      <c r="A144" s="85"/>
      <c r="B144" s="85"/>
      <c r="C144" s="86"/>
      <c r="D144" s="92"/>
    </row>
    <row r="145" spans="1:4" ht="7.5" customHeight="1" thickBot="1">
      <c r="A145" s="87"/>
      <c r="B145" s="87"/>
      <c r="C145" s="88"/>
      <c r="D145" s="91"/>
    </row>
    <row r="146" spans="1:4" ht="16.5" thickBot="1">
      <c r="A146" s="146" t="s">
        <v>237</v>
      </c>
      <c r="B146" s="147"/>
      <c r="C146" s="89">
        <v>3</v>
      </c>
      <c r="D146" s="47">
        <v>3</v>
      </c>
    </row>
    <row r="147" spans="1:4" ht="16.5" thickBot="1">
      <c r="A147" s="146" t="s">
        <v>238</v>
      </c>
      <c r="B147" s="147"/>
      <c r="C147" s="89">
        <v>15</v>
      </c>
      <c r="D147" s="47">
        <v>18</v>
      </c>
    </row>
    <row r="148" spans="1:4" ht="15.75">
      <c r="A148" s="90"/>
      <c r="B148" s="90"/>
      <c r="C148" s="90"/>
      <c r="D148" s="91"/>
    </row>
    <row r="149" spans="1:4" ht="15.75">
      <c r="A149" s="90"/>
      <c r="B149" s="90"/>
      <c r="C149" s="90"/>
      <c r="D149" s="91"/>
    </row>
    <row r="150" spans="1:4" ht="15.75">
      <c r="A150" s="145" t="s">
        <v>234</v>
      </c>
      <c r="B150" s="145"/>
      <c r="C150" s="145"/>
      <c r="D150" s="91"/>
    </row>
    <row r="151" spans="1:4" ht="15" customHeight="1" thickBot="1">
      <c r="A151" s="140"/>
      <c r="B151" s="140"/>
      <c r="C151" s="136" t="s">
        <v>1</v>
      </c>
      <c r="D151" s="137"/>
    </row>
    <row r="152" spans="1:4" ht="26.25" thickBot="1">
      <c r="A152" s="13">
        <v>1</v>
      </c>
      <c r="B152" s="14" t="s">
        <v>235</v>
      </c>
      <c r="C152" s="16">
        <f>+C60-C122</f>
        <v>-22657</v>
      </c>
      <c r="D152" s="126">
        <f>+D60-D122</f>
        <v>-22657</v>
      </c>
    </row>
    <row r="153" spans="1:4" ht="25.5" customHeight="1" thickBot="1">
      <c r="A153" s="13" t="s">
        <v>18</v>
      </c>
      <c r="B153" s="14" t="s">
        <v>236</v>
      </c>
      <c r="C153" s="16">
        <f>+C83-C142</f>
        <v>22657</v>
      </c>
      <c r="D153" s="127">
        <f>+D83-D142</f>
        <v>22657</v>
      </c>
    </row>
    <row r="154" spans="1:4" ht="15.75">
      <c r="A154" s="87"/>
      <c r="B154" s="87"/>
      <c r="C154" s="88"/>
      <c r="D154" s="87"/>
    </row>
    <row r="155" spans="1:4" ht="15.75">
      <c r="A155" s="87"/>
      <c r="B155" s="87"/>
      <c r="C155" s="88"/>
      <c r="D155" s="87"/>
    </row>
  </sheetData>
  <sheetProtection/>
  <mergeCells count="11">
    <mergeCell ref="A147:B147"/>
    <mergeCell ref="C2:D2"/>
    <mergeCell ref="C151:D151"/>
    <mergeCell ref="C86:D86"/>
    <mergeCell ref="A151:B151"/>
    <mergeCell ref="A85:C85"/>
    <mergeCell ref="A1:C1"/>
    <mergeCell ref="A2:B2"/>
    <mergeCell ref="A86:B86"/>
    <mergeCell ref="A150:C150"/>
    <mergeCell ref="A146:B146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CE,Félkövér"&amp;12Diósberény Község Önkormányzata
2015. ÉVI KÖLTSÉGVETÉSÉNEK ÖSSZEVONT MÉRLEGE&amp;10
&amp;R&amp;"Times New Roman CE,Félkövér dőlt"&amp;11 3. sz. melléklet </oddHeader>
  </headerFooter>
  <rowBreaks count="2" manualBreakCount="2">
    <brk id="60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2015-05-27T11:26:46Z</cp:lastPrinted>
  <dcterms:created xsi:type="dcterms:W3CDTF">2014-02-06T13:22:03Z</dcterms:created>
  <dcterms:modified xsi:type="dcterms:W3CDTF">2015-10-11T18:21:06Z</dcterms:modified>
  <cp:category/>
  <cp:version/>
  <cp:contentType/>
  <cp:contentStatus/>
</cp:coreProperties>
</file>