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B3364162-50DC-4242-A9CB-A84C297DAD2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5" i="1"/>
  <c r="I18" i="1"/>
  <c r="I20" i="1" s="1"/>
  <c r="I23" i="1" s="1"/>
  <c r="I19" i="1"/>
  <c r="I17" i="1"/>
  <c r="I13" i="1"/>
  <c r="I15" i="1" s="1"/>
  <c r="I14" i="1"/>
  <c r="I12" i="1"/>
  <c r="I6" i="1"/>
  <c r="I7" i="1"/>
  <c r="I8" i="1"/>
  <c r="I9" i="1"/>
  <c r="I10" i="1"/>
  <c r="I5" i="1"/>
  <c r="G23" i="1"/>
  <c r="H23" i="1"/>
  <c r="D20" i="1"/>
  <c r="D23" i="1" s="1"/>
  <c r="E20" i="1"/>
  <c r="E23" i="1" s="1"/>
  <c r="F20" i="1"/>
  <c r="F23" i="1" s="1"/>
  <c r="G20" i="1"/>
  <c r="H20" i="1"/>
  <c r="C20" i="1"/>
  <c r="C23" i="1" s="1"/>
  <c r="F16" i="1"/>
  <c r="F24" i="1" s="1"/>
  <c r="D11" i="1"/>
  <c r="E11" i="1"/>
  <c r="F11" i="1"/>
  <c r="G11" i="1"/>
  <c r="H11" i="1"/>
  <c r="H16" i="1" s="1"/>
  <c r="H24" i="1" s="1"/>
  <c r="D15" i="1"/>
  <c r="E15" i="1"/>
  <c r="F15" i="1"/>
  <c r="G15" i="1"/>
  <c r="H15" i="1"/>
  <c r="C15" i="1"/>
  <c r="C11" i="1"/>
  <c r="C16" i="1" s="1"/>
  <c r="C24" i="1" s="1"/>
  <c r="I11" i="1" l="1"/>
  <c r="I16" i="1" s="1"/>
  <c r="I24" i="1" s="1"/>
  <c r="G16" i="1"/>
  <c r="G24" i="1" s="1"/>
  <c r="E16" i="1"/>
  <c r="E24" i="1" s="1"/>
  <c r="D16" i="1"/>
  <c r="D24" i="1" s="1"/>
</calcChain>
</file>

<file path=xl/sharedStrings.xml><?xml version="1.0" encoding="utf-8"?>
<sst xmlns="http://schemas.openxmlformats.org/spreadsheetml/2006/main" count="50" uniqueCount="50">
  <si>
    <t>Megnevezés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</si>
  <si>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</si>
  <si>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</si>
  <si>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</si>
  <si>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</si>
  <si>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</si>
  <si>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</si>
  <si>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</si>
  <si>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</si>
  <si>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</si>
  <si>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</si>
  <si>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</si>
  <si>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</si>
  <si>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</si>
  <si>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</si>
  <si>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</si>
  <si>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07</t>
  </si>
  <si>
    <t>Egyéb növekedés</t>
  </si>
  <si>
    <t>08</t>
  </si>
  <si>
    <t>Összes növekedés  (=02+…+07)</t>
  </si>
  <si>
    <t>10</t>
  </si>
  <si>
    <t>Hiány, selejtezés, megsemmisülés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</si>
  <si>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</si>
  <si>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</si>
  <si>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</si>
  <si>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</si>
  <si>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</si>
  <si>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</si>
  <si>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</si>
  <si>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</si>
  <si>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</si>
  <si>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</si>
  <si>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</si>
  <si>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</si>
  <si>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</si>
  <si>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</si>
  <si>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21</t>
  </si>
  <si>
    <t>Terven felüli értékcsökkenés növekedés</t>
  </si>
  <si>
    <t>22</t>
  </si>
  <si>
    <t>Terven felüli értékcsökkenés visszaírás, kivezetés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</si>
  <si>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</si>
  <si>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</si>
  <si>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</si>
  <si>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</si>
  <si>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</si>
  <si>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</si>
  <si>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Kimutatás az immateriális javak, tárgyi eszközök koncesszióba, vagyonkezelésbe adott eszközök állományának alakulásáról</t>
  </si>
  <si>
    <t>adatok 1.000 Ft-ban</t>
  </si>
  <si>
    <t>Térítésmentes átvétel</t>
  </si>
  <si>
    <t>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</si>
</sst>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" fillId="0" borderId="0" xfId="0" applyFont="1"/>
    <xf numFmtId="0" fontId="5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4" workbookViewId="0">
      <selection activeCell="D11" sqref="D11"/>
    </sheetView>
  </sheetViews>
  <sheetFormatPr defaultRowHeight="15" x14ac:dyDescent="0.25"/>
  <cols>
    <col min="1" max="1" width="8.140625" customWidth="1"/>
    <col min="2" max="2" width="41" customWidth="1"/>
    <col min="3" max="3" width="13.5703125" customWidth="1"/>
    <col min="4" max="5" width="18.140625" customWidth="1"/>
    <col min="6" max="6" width="15.7109375" customWidth="1"/>
    <col min="7" max="7" width="15.5703125" customWidth="1"/>
    <col min="8" max="8" width="19.85546875" customWidth="1"/>
    <col min="9" max="9" width="18.85546875" customWidth="1"/>
    <col min="257" max="257" width="8.140625" customWidth="1"/>
    <col min="258" max="258" width="41" customWidth="1"/>
    <col min="259" max="265" width="32.85546875" customWidth="1"/>
    <col min="513" max="513" width="8.140625" customWidth="1"/>
    <col min="514" max="514" width="41" customWidth="1"/>
    <col min="515" max="521" width="32.85546875" customWidth="1"/>
    <col min="769" max="769" width="8.140625" customWidth="1"/>
    <col min="770" max="770" width="41" customWidth="1"/>
    <col min="771" max="777" width="32.85546875" customWidth="1"/>
    <col min="1025" max="1025" width="8.140625" customWidth="1"/>
    <col min="1026" max="1026" width="41" customWidth="1"/>
    <col min="1027" max="1033" width="32.85546875" customWidth="1"/>
    <col min="1281" max="1281" width="8.140625" customWidth="1"/>
    <col min="1282" max="1282" width="41" customWidth="1"/>
    <col min="1283" max="1289" width="32.85546875" customWidth="1"/>
    <col min="1537" max="1537" width="8.140625" customWidth="1"/>
    <col min="1538" max="1538" width="41" customWidth="1"/>
    <col min="1539" max="1545" width="32.85546875" customWidth="1"/>
    <col min="1793" max="1793" width="8.140625" customWidth="1"/>
    <col min="1794" max="1794" width="41" customWidth="1"/>
    <col min="1795" max="1801" width="32.85546875" customWidth="1"/>
    <col min="2049" max="2049" width="8.140625" customWidth="1"/>
    <col min="2050" max="2050" width="41" customWidth="1"/>
    <col min="2051" max="2057" width="32.85546875" customWidth="1"/>
    <col min="2305" max="2305" width="8.140625" customWidth="1"/>
    <col min="2306" max="2306" width="41" customWidth="1"/>
    <col min="2307" max="2313" width="32.85546875" customWidth="1"/>
    <col min="2561" max="2561" width="8.140625" customWidth="1"/>
    <col min="2562" max="2562" width="41" customWidth="1"/>
    <col min="2563" max="2569" width="32.85546875" customWidth="1"/>
    <col min="2817" max="2817" width="8.140625" customWidth="1"/>
    <col min="2818" max="2818" width="41" customWidth="1"/>
    <col min="2819" max="2825" width="32.85546875" customWidth="1"/>
    <col min="3073" max="3073" width="8.140625" customWidth="1"/>
    <col min="3074" max="3074" width="41" customWidth="1"/>
    <col min="3075" max="3081" width="32.85546875" customWidth="1"/>
    <col min="3329" max="3329" width="8.140625" customWidth="1"/>
    <col min="3330" max="3330" width="41" customWidth="1"/>
    <col min="3331" max="3337" width="32.85546875" customWidth="1"/>
    <col min="3585" max="3585" width="8.140625" customWidth="1"/>
    <col min="3586" max="3586" width="41" customWidth="1"/>
    <col min="3587" max="3593" width="32.85546875" customWidth="1"/>
    <col min="3841" max="3841" width="8.140625" customWidth="1"/>
    <col min="3842" max="3842" width="41" customWidth="1"/>
    <col min="3843" max="3849" width="32.85546875" customWidth="1"/>
    <col min="4097" max="4097" width="8.140625" customWidth="1"/>
    <col min="4098" max="4098" width="41" customWidth="1"/>
    <col min="4099" max="4105" width="32.85546875" customWidth="1"/>
    <col min="4353" max="4353" width="8.140625" customWidth="1"/>
    <col min="4354" max="4354" width="41" customWidth="1"/>
    <col min="4355" max="4361" width="32.85546875" customWidth="1"/>
    <col min="4609" max="4609" width="8.140625" customWidth="1"/>
    <col min="4610" max="4610" width="41" customWidth="1"/>
    <col min="4611" max="4617" width="32.85546875" customWidth="1"/>
    <col min="4865" max="4865" width="8.140625" customWidth="1"/>
    <col min="4866" max="4866" width="41" customWidth="1"/>
    <col min="4867" max="4873" width="32.85546875" customWidth="1"/>
    <col min="5121" max="5121" width="8.140625" customWidth="1"/>
    <col min="5122" max="5122" width="41" customWidth="1"/>
    <col min="5123" max="5129" width="32.85546875" customWidth="1"/>
    <col min="5377" max="5377" width="8.140625" customWidth="1"/>
    <col min="5378" max="5378" width="41" customWidth="1"/>
    <col min="5379" max="5385" width="32.85546875" customWidth="1"/>
    <col min="5633" max="5633" width="8.140625" customWidth="1"/>
    <col min="5634" max="5634" width="41" customWidth="1"/>
    <col min="5635" max="5641" width="32.85546875" customWidth="1"/>
    <col min="5889" max="5889" width="8.140625" customWidth="1"/>
    <col min="5890" max="5890" width="41" customWidth="1"/>
    <col min="5891" max="5897" width="32.85546875" customWidth="1"/>
    <col min="6145" max="6145" width="8.140625" customWidth="1"/>
    <col min="6146" max="6146" width="41" customWidth="1"/>
    <col min="6147" max="6153" width="32.85546875" customWidth="1"/>
    <col min="6401" max="6401" width="8.140625" customWidth="1"/>
    <col min="6402" max="6402" width="41" customWidth="1"/>
    <col min="6403" max="6409" width="32.85546875" customWidth="1"/>
    <col min="6657" max="6657" width="8.140625" customWidth="1"/>
    <col min="6658" max="6658" width="41" customWidth="1"/>
    <col min="6659" max="6665" width="32.85546875" customWidth="1"/>
    <col min="6913" max="6913" width="8.140625" customWidth="1"/>
    <col min="6914" max="6914" width="41" customWidth="1"/>
    <col min="6915" max="6921" width="32.85546875" customWidth="1"/>
    <col min="7169" max="7169" width="8.140625" customWidth="1"/>
    <col min="7170" max="7170" width="41" customWidth="1"/>
    <col min="7171" max="7177" width="32.85546875" customWidth="1"/>
    <col min="7425" max="7425" width="8.140625" customWidth="1"/>
    <col min="7426" max="7426" width="41" customWidth="1"/>
    <col min="7427" max="7433" width="32.85546875" customWidth="1"/>
    <col min="7681" max="7681" width="8.140625" customWidth="1"/>
    <col min="7682" max="7682" width="41" customWidth="1"/>
    <col min="7683" max="7689" width="32.85546875" customWidth="1"/>
    <col min="7937" max="7937" width="8.140625" customWidth="1"/>
    <col min="7938" max="7938" width="41" customWidth="1"/>
    <col min="7939" max="7945" width="32.85546875" customWidth="1"/>
    <col min="8193" max="8193" width="8.140625" customWidth="1"/>
    <col min="8194" max="8194" width="41" customWidth="1"/>
    <col min="8195" max="8201" width="32.85546875" customWidth="1"/>
    <col min="8449" max="8449" width="8.140625" customWidth="1"/>
    <col min="8450" max="8450" width="41" customWidth="1"/>
    <col min="8451" max="8457" width="32.85546875" customWidth="1"/>
    <col min="8705" max="8705" width="8.140625" customWidth="1"/>
    <col min="8706" max="8706" width="41" customWidth="1"/>
    <col min="8707" max="8713" width="32.85546875" customWidth="1"/>
    <col min="8961" max="8961" width="8.140625" customWidth="1"/>
    <col min="8962" max="8962" width="41" customWidth="1"/>
    <col min="8963" max="8969" width="32.85546875" customWidth="1"/>
    <col min="9217" max="9217" width="8.140625" customWidth="1"/>
    <col min="9218" max="9218" width="41" customWidth="1"/>
    <col min="9219" max="9225" width="32.85546875" customWidth="1"/>
    <col min="9473" max="9473" width="8.140625" customWidth="1"/>
    <col min="9474" max="9474" width="41" customWidth="1"/>
    <col min="9475" max="9481" width="32.85546875" customWidth="1"/>
    <col min="9729" max="9729" width="8.140625" customWidth="1"/>
    <col min="9730" max="9730" width="41" customWidth="1"/>
    <col min="9731" max="9737" width="32.85546875" customWidth="1"/>
    <col min="9985" max="9985" width="8.140625" customWidth="1"/>
    <col min="9986" max="9986" width="41" customWidth="1"/>
    <col min="9987" max="9993" width="32.85546875" customWidth="1"/>
    <col min="10241" max="10241" width="8.140625" customWidth="1"/>
    <col min="10242" max="10242" width="41" customWidth="1"/>
    <col min="10243" max="10249" width="32.85546875" customWidth="1"/>
    <col min="10497" max="10497" width="8.140625" customWidth="1"/>
    <col min="10498" max="10498" width="41" customWidth="1"/>
    <col min="10499" max="10505" width="32.85546875" customWidth="1"/>
    <col min="10753" max="10753" width="8.140625" customWidth="1"/>
    <col min="10754" max="10754" width="41" customWidth="1"/>
    <col min="10755" max="10761" width="32.85546875" customWidth="1"/>
    <col min="11009" max="11009" width="8.140625" customWidth="1"/>
    <col min="11010" max="11010" width="41" customWidth="1"/>
    <col min="11011" max="11017" width="32.85546875" customWidth="1"/>
    <col min="11265" max="11265" width="8.140625" customWidth="1"/>
    <col min="11266" max="11266" width="41" customWidth="1"/>
    <col min="11267" max="11273" width="32.85546875" customWidth="1"/>
    <col min="11521" max="11521" width="8.140625" customWidth="1"/>
    <col min="11522" max="11522" width="41" customWidth="1"/>
    <col min="11523" max="11529" width="32.85546875" customWidth="1"/>
    <col min="11777" max="11777" width="8.140625" customWidth="1"/>
    <col min="11778" max="11778" width="41" customWidth="1"/>
    <col min="11779" max="11785" width="32.85546875" customWidth="1"/>
    <col min="12033" max="12033" width="8.140625" customWidth="1"/>
    <col min="12034" max="12034" width="41" customWidth="1"/>
    <col min="12035" max="12041" width="32.85546875" customWidth="1"/>
    <col min="12289" max="12289" width="8.140625" customWidth="1"/>
    <col min="12290" max="12290" width="41" customWidth="1"/>
    <col min="12291" max="12297" width="32.85546875" customWidth="1"/>
    <col min="12545" max="12545" width="8.140625" customWidth="1"/>
    <col min="12546" max="12546" width="41" customWidth="1"/>
    <col min="12547" max="12553" width="32.85546875" customWidth="1"/>
    <col min="12801" max="12801" width="8.140625" customWidth="1"/>
    <col min="12802" max="12802" width="41" customWidth="1"/>
    <col min="12803" max="12809" width="32.85546875" customWidth="1"/>
    <col min="13057" max="13057" width="8.140625" customWidth="1"/>
    <col min="13058" max="13058" width="41" customWidth="1"/>
    <col min="13059" max="13065" width="32.85546875" customWidth="1"/>
    <col min="13313" max="13313" width="8.140625" customWidth="1"/>
    <col min="13314" max="13314" width="41" customWidth="1"/>
    <col min="13315" max="13321" width="32.85546875" customWidth="1"/>
    <col min="13569" max="13569" width="8.140625" customWidth="1"/>
    <col min="13570" max="13570" width="41" customWidth="1"/>
    <col min="13571" max="13577" width="32.85546875" customWidth="1"/>
    <col min="13825" max="13825" width="8.140625" customWidth="1"/>
    <col min="13826" max="13826" width="41" customWidth="1"/>
    <col min="13827" max="13833" width="32.85546875" customWidth="1"/>
    <col min="14081" max="14081" width="8.140625" customWidth="1"/>
    <col min="14082" max="14082" width="41" customWidth="1"/>
    <col min="14083" max="14089" width="32.85546875" customWidth="1"/>
    <col min="14337" max="14337" width="8.140625" customWidth="1"/>
    <col min="14338" max="14338" width="41" customWidth="1"/>
    <col min="14339" max="14345" width="32.85546875" customWidth="1"/>
    <col min="14593" max="14593" width="8.140625" customWidth="1"/>
    <col min="14594" max="14594" width="41" customWidth="1"/>
    <col min="14595" max="14601" width="32.85546875" customWidth="1"/>
    <col min="14849" max="14849" width="8.140625" customWidth="1"/>
    <col min="14850" max="14850" width="41" customWidth="1"/>
    <col min="14851" max="14857" width="32.85546875" customWidth="1"/>
    <col min="15105" max="15105" width="8.140625" customWidth="1"/>
    <col min="15106" max="15106" width="41" customWidth="1"/>
    <col min="15107" max="15113" width="32.85546875" customWidth="1"/>
    <col min="15361" max="15361" width="8.140625" customWidth="1"/>
    <col min="15362" max="15362" width="41" customWidth="1"/>
    <col min="15363" max="15369" width="32.85546875" customWidth="1"/>
    <col min="15617" max="15617" width="8.140625" customWidth="1"/>
    <col min="15618" max="15618" width="41" customWidth="1"/>
    <col min="15619" max="15625" width="32.85546875" customWidth="1"/>
    <col min="15873" max="15873" width="8.140625" customWidth="1"/>
    <col min="15874" max="15874" width="41" customWidth="1"/>
    <col min="15875" max="15881" width="32.85546875" customWidth="1"/>
    <col min="16129" max="16129" width="8.140625" customWidth="1"/>
    <col min="16130" max="16130" width="41" customWidth="1"/>
    <col min="16131" max="16137" width="32.85546875" customWidth="1"/>
  </cols>
  <sheetData>
    <row r="1" spans="1:9" x14ac:dyDescent="0.25">
      <c r="A1" s="11" t="s">
        <v>47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9" t="s">
        <v>46</v>
      </c>
      <c r="B2" s="10"/>
      <c r="C2" s="10"/>
      <c r="D2" s="10"/>
      <c r="E2" s="10"/>
      <c r="F2" s="10"/>
      <c r="G2" s="10"/>
      <c r="H2" s="10"/>
      <c r="I2" s="10"/>
    </row>
    <row r="3" spans="1:9" ht="64.5" customHeight="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9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</row>
    <row r="5" spans="1:9" ht="25.5" x14ac:dyDescent="0.25">
      <c r="A5" s="2" t="s">
        <v>8</v>
      </c>
      <c r="B5" s="3" t="s">
        <v>9</v>
      </c>
      <c r="C5" s="4">
        <v>23508</v>
      </c>
      <c r="D5" s="4">
        <v>2492428</v>
      </c>
      <c r="E5" s="4">
        <v>281603</v>
      </c>
      <c r="F5" s="4"/>
      <c r="G5" s="4">
        <v>46063</v>
      </c>
      <c r="H5" s="4"/>
      <c r="I5" s="4">
        <f>SUM(C5:H5)</f>
        <v>2843602</v>
      </c>
    </row>
    <row r="6" spans="1:9" ht="25.5" x14ac:dyDescent="0.25">
      <c r="A6" s="5" t="s">
        <v>10</v>
      </c>
      <c r="B6" s="6" t="s">
        <v>11</v>
      </c>
      <c r="C6" s="7">
        <v>600</v>
      </c>
      <c r="D6" s="7"/>
      <c r="E6" s="7"/>
      <c r="F6" s="7"/>
      <c r="G6" s="7">
        <v>247744</v>
      </c>
      <c r="H6" s="7"/>
      <c r="I6" s="4">
        <f t="shared" ref="I6:I10" si="0">SUM(C6:H6)</f>
        <v>248344</v>
      </c>
    </row>
    <row r="7" spans="1:9" x14ac:dyDescent="0.25">
      <c r="A7" s="5" t="s">
        <v>12</v>
      </c>
      <c r="B7" s="6" t="s">
        <v>13</v>
      </c>
      <c r="C7" s="7"/>
      <c r="D7" s="7"/>
      <c r="E7" s="7"/>
      <c r="F7" s="7"/>
      <c r="G7" s="7">
        <v>83540</v>
      </c>
      <c r="H7" s="7"/>
      <c r="I7" s="4">
        <f t="shared" si="0"/>
        <v>83540</v>
      </c>
    </row>
    <row r="8" spans="1:9" x14ac:dyDescent="0.25">
      <c r="A8" s="5" t="s">
        <v>14</v>
      </c>
      <c r="B8" s="6" t="s">
        <v>15</v>
      </c>
      <c r="C8" s="7"/>
      <c r="D8" s="7">
        <v>94052</v>
      </c>
      <c r="E8" s="7">
        <v>13653</v>
      </c>
      <c r="F8" s="7"/>
      <c r="G8" s="7"/>
      <c r="H8" s="7"/>
      <c r="I8" s="4">
        <f t="shared" si="0"/>
        <v>107705</v>
      </c>
    </row>
    <row r="9" spans="1:9" x14ac:dyDescent="0.25">
      <c r="A9" s="5">
        <v>5</v>
      </c>
      <c r="B9" s="6" t="s">
        <v>48</v>
      </c>
      <c r="C9" s="7">
        <v>182</v>
      </c>
      <c r="D9" s="7">
        <v>696536</v>
      </c>
      <c r="E9" s="7">
        <v>110416</v>
      </c>
      <c r="F9" s="7"/>
      <c r="G9" s="7"/>
      <c r="H9" s="7"/>
      <c r="I9" s="4">
        <f t="shared" si="0"/>
        <v>807134</v>
      </c>
    </row>
    <row r="10" spans="1:9" x14ac:dyDescent="0.25">
      <c r="A10" s="5" t="s">
        <v>16</v>
      </c>
      <c r="B10" s="6" t="s">
        <v>17</v>
      </c>
      <c r="C10" s="7">
        <v>1605</v>
      </c>
      <c r="D10" s="7">
        <v>23</v>
      </c>
      <c r="E10" s="7">
        <v>26287</v>
      </c>
      <c r="F10" s="7"/>
      <c r="G10" s="7">
        <v>7785</v>
      </c>
      <c r="H10" s="7"/>
      <c r="I10" s="4">
        <f t="shared" si="0"/>
        <v>35700</v>
      </c>
    </row>
    <row r="11" spans="1:9" x14ac:dyDescent="0.25">
      <c r="A11" s="2" t="s">
        <v>18</v>
      </c>
      <c r="B11" s="3" t="s">
        <v>19</v>
      </c>
      <c r="C11" s="4">
        <f>SUM(C6:C10)</f>
        <v>2387</v>
      </c>
      <c r="D11" s="4">
        <f t="shared" ref="D11:I11" si="1">SUM(D6:D10)</f>
        <v>790611</v>
      </c>
      <c r="E11" s="4">
        <f t="shared" si="1"/>
        <v>150356</v>
      </c>
      <c r="F11" s="4">
        <f t="shared" si="1"/>
        <v>0</v>
      </c>
      <c r="G11" s="4">
        <f t="shared" si="1"/>
        <v>339069</v>
      </c>
      <c r="H11" s="4">
        <f t="shared" si="1"/>
        <v>0</v>
      </c>
      <c r="I11" s="4">
        <f t="shared" si="1"/>
        <v>1282423</v>
      </c>
    </row>
    <row r="12" spans="1:9" s="8" customFormat="1" x14ac:dyDescent="0.25">
      <c r="A12" s="5">
        <v>9</v>
      </c>
      <c r="B12" s="6" t="s">
        <v>49</v>
      </c>
      <c r="C12" s="7"/>
      <c r="D12" s="7"/>
      <c r="E12" s="7">
        <v>750</v>
      </c>
      <c r="F12" s="7"/>
      <c r="G12" s="7"/>
      <c r="H12" s="7"/>
      <c r="I12" s="7">
        <f>SUM(C12:H12)</f>
        <v>750</v>
      </c>
    </row>
    <row r="13" spans="1:9" x14ac:dyDescent="0.25">
      <c r="A13" s="5" t="s">
        <v>20</v>
      </c>
      <c r="B13" s="6" t="s">
        <v>21</v>
      </c>
      <c r="C13" s="7"/>
      <c r="D13" s="7"/>
      <c r="E13" s="7">
        <v>320</v>
      </c>
      <c r="F13" s="7"/>
      <c r="G13" s="7"/>
      <c r="H13" s="7"/>
      <c r="I13" s="7">
        <f t="shared" ref="I13:I14" si="2">SUM(C13:H13)</f>
        <v>320</v>
      </c>
    </row>
    <row r="14" spans="1:9" x14ac:dyDescent="0.25">
      <c r="A14" s="5" t="s">
        <v>22</v>
      </c>
      <c r="B14" s="6" t="s">
        <v>23</v>
      </c>
      <c r="C14" s="7">
        <v>1605</v>
      </c>
      <c r="D14" s="7">
        <v>2019</v>
      </c>
      <c r="E14" s="7">
        <v>12313</v>
      </c>
      <c r="F14" s="7"/>
      <c r="G14" s="7">
        <v>115490</v>
      </c>
      <c r="H14" s="7"/>
      <c r="I14" s="7">
        <f t="shared" si="2"/>
        <v>131427</v>
      </c>
    </row>
    <row r="15" spans="1:9" x14ac:dyDescent="0.25">
      <c r="A15" s="2" t="s">
        <v>24</v>
      </c>
      <c r="B15" s="3" t="s">
        <v>25</v>
      </c>
      <c r="C15" s="4">
        <f>SUM(C12:C14)</f>
        <v>1605</v>
      </c>
      <c r="D15" s="4">
        <f t="shared" ref="D15:I15" si="3">SUM(D12:D14)</f>
        <v>2019</v>
      </c>
      <c r="E15" s="4">
        <f t="shared" si="3"/>
        <v>13383</v>
      </c>
      <c r="F15" s="4">
        <f t="shared" si="3"/>
        <v>0</v>
      </c>
      <c r="G15" s="4">
        <f t="shared" si="3"/>
        <v>115490</v>
      </c>
      <c r="H15" s="4">
        <f t="shared" si="3"/>
        <v>0</v>
      </c>
      <c r="I15" s="4">
        <f t="shared" si="3"/>
        <v>132497</v>
      </c>
    </row>
    <row r="16" spans="1:9" x14ac:dyDescent="0.25">
      <c r="A16" s="2" t="s">
        <v>26</v>
      </c>
      <c r="B16" s="3" t="s">
        <v>27</v>
      </c>
      <c r="C16" s="4">
        <f>C5+C11-C15</f>
        <v>24290</v>
      </c>
      <c r="D16" s="4">
        <f t="shared" ref="D16:I16" si="4">D5+D11-D15</f>
        <v>3281020</v>
      </c>
      <c r="E16" s="4">
        <f t="shared" si="4"/>
        <v>418576</v>
      </c>
      <c r="F16" s="4">
        <f t="shared" si="4"/>
        <v>0</v>
      </c>
      <c r="G16" s="4">
        <f t="shared" si="4"/>
        <v>269642</v>
      </c>
      <c r="H16" s="4">
        <f t="shared" si="4"/>
        <v>0</v>
      </c>
      <c r="I16" s="4">
        <f t="shared" si="4"/>
        <v>3993528</v>
      </c>
    </row>
    <row r="17" spans="1:9" ht="25.5" x14ac:dyDescent="0.25">
      <c r="A17" s="2" t="s">
        <v>28</v>
      </c>
      <c r="B17" s="3" t="s">
        <v>29</v>
      </c>
      <c r="C17" s="4">
        <v>17949</v>
      </c>
      <c r="D17" s="4">
        <v>716949</v>
      </c>
      <c r="E17" s="4">
        <v>171284</v>
      </c>
      <c r="F17" s="4"/>
      <c r="G17" s="4"/>
      <c r="H17" s="4"/>
      <c r="I17" s="4">
        <f>SUM(C17:H17)</f>
        <v>906182</v>
      </c>
    </row>
    <row r="18" spans="1:9" x14ac:dyDescent="0.25">
      <c r="A18" s="5" t="s">
        <v>30</v>
      </c>
      <c r="B18" s="6" t="s">
        <v>31</v>
      </c>
      <c r="C18" s="7">
        <v>3682</v>
      </c>
      <c r="D18" s="7">
        <v>77655</v>
      </c>
      <c r="E18" s="7">
        <v>62494</v>
      </c>
      <c r="F18" s="7"/>
      <c r="G18" s="7"/>
      <c r="H18" s="7"/>
      <c r="I18" s="4">
        <f t="shared" ref="I18:I19" si="5">SUM(C18:H18)</f>
        <v>143831</v>
      </c>
    </row>
    <row r="19" spans="1:9" x14ac:dyDescent="0.25">
      <c r="A19" s="5" t="s">
        <v>32</v>
      </c>
      <c r="B19" s="6" t="s">
        <v>33</v>
      </c>
      <c r="C19" s="7">
        <v>1076</v>
      </c>
      <c r="D19" s="7"/>
      <c r="E19" s="7">
        <v>9434</v>
      </c>
      <c r="F19" s="7"/>
      <c r="G19" s="7"/>
      <c r="H19" s="7"/>
      <c r="I19" s="4">
        <f t="shared" si="5"/>
        <v>10510</v>
      </c>
    </row>
    <row r="20" spans="1:9" ht="25.5" x14ac:dyDescent="0.25">
      <c r="A20" s="2" t="s">
        <v>34</v>
      </c>
      <c r="B20" s="3" t="s">
        <v>35</v>
      </c>
      <c r="C20" s="4">
        <f>C17+C18-C19</f>
        <v>20555</v>
      </c>
      <c r="D20" s="4">
        <f t="shared" ref="D20:I20" si="6">D17+D18-D19</f>
        <v>794604</v>
      </c>
      <c r="E20" s="4">
        <f t="shared" si="6"/>
        <v>224344</v>
      </c>
      <c r="F20" s="4">
        <f t="shared" si="6"/>
        <v>0</v>
      </c>
      <c r="G20" s="4">
        <f t="shared" si="6"/>
        <v>0</v>
      </c>
      <c r="H20" s="4">
        <f t="shared" si="6"/>
        <v>0</v>
      </c>
      <c r="I20" s="4">
        <f t="shared" si="6"/>
        <v>1039503</v>
      </c>
    </row>
    <row r="21" spans="1:9" x14ac:dyDescent="0.25">
      <c r="A21" s="5" t="s">
        <v>36</v>
      </c>
      <c r="B21" s="6" t="s">
        <v>37</v>
      </c>
      <c r="C21" s="7"/>
      <c r="D21" s="7"/>
      <c r="E21" s="7"/>
      <c r="F21" s="7"/>
      <c r="G21" s="7"/>
      <c r="H21" s="7"/>
      <c r="I21" s="7">
        <f>SUM(C21:H21)</f>
        <v>0</v>
      </c>
    </row>
    <row r="22" spans="1:9" ht="25.5" x14ac:dyDescent="0.25">
      <c r="A22" s="5" t="s">
        <v>38</v>
      </c>
      <c r="B22" s="6" t="s">
        <v>39</v>
      </c>
      <c r="C22" s="7"/>
      <c r="D22" s="7"/>
      <c r="E22" s="7"/>
      <c r="F22" s="7"/>
      <c r="G22" s="7"/>
      <c r="H22" s="7"/>
      <c r="I22" s="7">
        <f>SUM(C22:H22)</f>
        <v>0</v>
      </c>
    </row>
    <row r="23" spans="1:9" x14ac:dyDescent="0.25">
      <c r="A23" s="2" t="s">
        <v>40</v>
      </c>
      <c r="B23" s="3" t="s">
        <v>41</v>
      </c>
      <c r="C23" s="4">
        <f>C20</f>
        <v>20555</v>
      </c>
      <c r="D23" s="4">
        <f t="shared" ref="D23:I23" si="7">D20</f>
        <v>794604</v>
      </c>
      <c r="E23" s="4">
        <f t="shared" si="7"/>
        <v>224344</v>
      </c>
      <c r="F23" s="4">
        <f t="shared" si="7"/>
        <v>0</v>
      </c>
      <c r="G23" s="4">
        <f t="shared" si="7"/>
        <v>0</v>
      </c>
      <c r="H23" s="4">
        <f t="shared" si="7"/>
        <v>0</v>
      </c>
      <c r="I23" s="4">
        <f t="shared" si="7"/>
        <v>1039503</v>
      </c>
    </row>
    <row r="24" spans="1:9" x14ac:dyDescent="0.25">
      <c r="A24" s="2" t="s">
        <v>42</v>
      </c>
      <c r="B24" s="3" t="s">
        <v>43</v>
      </c>
      <c r="C24" s="4">
        <f>C16-C23</f>
        <v>3735</v>
      </c>
      <c r="D24" s="4">
        <f t="shared" ref="D24:I24" si="8">D16-D23</f>
        <v>2486416</v>
      </c>
      <c r="E24" s="4">
        <f t="shared" si="8"/>
        <v>194232</v>
      </c>
      <c r="F24" s="4">
        <f t="shared" si="8"/>
        <v>0</v>
      </c>
      <c r="G24" s="4">
        <f t="shared" si="8"/>
        <v>269642</v>
      </c>
      <c r="H24" s="4">
        <f t="shared" si="8"/>
        <v>0</v>
      </c>
      <c r="I24" s="4">
        <f t="shared" si="8"/>
        <v>2954025</v>
      </c>
    </row>
    <row r="25" spans="1:9" x14ac:dyDescent="0.25">
      <c r="A25" s="5" t="s">
        <v>44</v>
      </c>
      <c r="B25" s="6" t="s">
        <v>45</v>
      </c>
      <c r="C25" s="7">
        <v>17326</v>
      </c>
      <c r="D25" s="7">
        <v>4987</v>
      </c>
      <c r="E25" s="7">
        <v>109906</v>
      </c>
      <c r="F25" s="7"/>
      <c r="G25" s="7"/>
      <c r="H25" s="7"/>
      <c r="I25" s="7">
        <f>SUM(C25:H25)</f>
        <v>132219</v>
      </c>
    </row>
  </sheetData>
  <mergeCells count="2">
    <mergeCell ref="A2:I2"/>
    <mergeCell ref="A1:I1"/>
  </mergeCells>
  <printOptions gridLines="1"/>
  <pageMargins left="0.39370078740157483" right="0.23622047244094491" top="0.9055118110236221" bottom="0.74803149606299213" header="0.31496062992125984" footer="0.31496062992125984"/>
  <pageSetup paperSize="9" scale="83" orientation="landscape" r:id="rId1"/>
  <headerFooter>
    <oddHeader>&amp;CDomaszék Nagyközségi Önkormányzat 2018. évi kimutatása az immateriális javak, tárgyi eszközök állományának alakulásáról (összesített)&amp;R6.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2019-05-22T09:45:10Z</dcterms:modified>
</cp:coreProperties>
</file>