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740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E31" i="1"/>
  <c r="C31" i="1"/>
  <c r="D22" i="1"/>
  <c r="E21" i="1"/>
  <c r="E39" i="1" s="1"/>
  <c r="C21" i="1"/>
  <c r="C39" i="1" s="1"/>
  <c r="E9" i="1"/>
  <c r="E8" i="1"/>
</calcChain>
</file>

<file path=xl/sharedStrings.xml><?xml version="1.0" encoding="utf-8"?>
<sst xmlns="http://schemas.openxmlformats.org/spreadsheetml/2006/main" count="59" uniqueCount="59">
  <si>
    <t>Túrkeve Város Önkormányzata</t>
  </si>
  <si>
    <t>3/a.melléklet</t>
  </si>
  <si>
    <t>1.lap</t>
  </si>
  <si>
    <t>Összsen:1 lap</t>
  </si>
  <si>
    <t>(Ft-ban)</t>
  </si>
  <si>
    <t>BEVÉTELEK</t>
  </si>
  <si>
    <t>KIADÁSOK</t>
  </si>
  <si>
    <t>I.Működési célú bevételek</t>
  </si>
  <si>
    <t>Működési célú kiadások</t>
  </si>
  <si>
    <t>1.Állami támogatások (B1)</t>
  </si>
  <si>
    <t>1.Személyi juttatások (K1)</t>
  </si>
  <si>
    <t>2.Önkormányzati rendkívüli támogatás</t>
  </si>
  <si>
    <t>2.Munkaadót terh.jár.és SZOHA (K2)</t>
  </si>
  <si>
    <t>3.Működési bevételek ( B4)</t>
  </si>
  <si>
    <t>3.Dologi és egyéb folyó kiadások (K3)</t>
  </si>
  <si>
    <t>4.Közhatalmi bevételek (B3)</t>
  </si>
  <si>
    <t xml:space="preserve">4.Egyéb működési célú támogatás </t>
  </si>
  <si>
    <t>helyi adók és taljterh</t>
  </si>
  <si>
    <t>ÁH-n belülre (K5)</t>
  </si>
  <si>
    <t>Mezőőri járulék</t>
  </si>
  <si>
    <t>5.Egyéb működési célú támogatások</t>
  </si>
  <si>
    <t xml:space="preserve">5.Egyéb működési célú támogatás ÁH-n </t>
  </si>
  <si>
    <t>ÁH-n belülről (B16)</t>
  </si>
  <si>
    <t>kívülre (K5)</t>
  </si>
  <si>
    <t>ebből:OEP támogatás 35406000</t>
  </si>
  <si>
    <t>6.Működési célú átvet pénzeszköz át. ( B6)</t>
  </si>
  <si>
    <t>6.Ellátottak pénzbeli juttatása (K4)</t>
  </si>
  <si>
    <t>7.Általános és működési céltartalék</t>
  </si>
  <si>
    <t>( K513)</t>
  </si>
  <si>
    <t>Költségvetési Működési bevételek</t>
  </si>
  <si>
    <t>Költségvetési működési kiadások</t>
  </si>
  <si>
    <t>Működési hiány</t>
  </si>
  <si>
    <t>II.Felhalmozási célú bevételek</t>
  </si>
  <si>
    <t>1.Beruházások</t>
  </si>
  <si>
    <t>1.Felhalmozási és tőke bevételek</t>
  </si>
  <si>
    <t>2.Felújítások</t>
  </si>
  <si>
    <t>( lakástörlesztés) (B5)</t>
  </si>
  <si>
    <t>2.Felhalm.kiad-hoz tart.Áfa visszatérítés (B4)</t>
  </si>
  <si>
    <t xml:space="preserve">3.Egyéb felhalm.célú támogatás ÁH-n belülről </t>
  </si>
  <si>
    <t>3.Egyéb felhalm.célú tám ÁH-n belül (K8)</t>
  </si>
  <si>
    <t>4.Felhalm.kölcsön visszatérülés (B74)</t>
  </si>
  <si>
    <t>4.Egyéb felhalm.célú tám ÁH-n kívül (K8)</t>
  </si>
  <si>
    <t xml:space="preserve">5.Önkormányzati felhalmozási célú </t>
  </si>
  <si>
    <t>5.Felhalmozási célú céltartalék</t>
  </si>
  <si>
    <t>támogatások (B2)</t>
  </si>
  <si>
    <t>Költségvetési felhalmozási bevétel</t>
  </si>
  <si>
    <t>Költségvetési felhalmzási célú kiadások</t>
  </si>
  <si>
    <t>Felhalmozási hiány</t>
  </si>
  <si>
    <t>III.Finanszírozási bevételek</t>
  </si>
  <si>
    <t>III.Finanszírozási kiadások</t>
  </si>
  <si>
    <t>ÁH-n belüli megelőlegezés</t>
  </si>
  <si>
    <t>2019.0.havi finanszírozás (K9)</t>
  </si>
  <si>
    <t>Maradvány működési célú bevétele ( B8)</t>
  </si>
  <si>
    <t xml:space="preserve">Ebből 2019.évi 0.havi állam általi </t>
  </si>
  <si>
    <t>Maradvány felhalmozási célú igénybevétele</t>
  </si>
  <si>
    <t>megelőlegezések visszafizetése</t>
  </si>
  <si>
    <t>(B8)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</si>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</sst>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1" fontId="0" fillId="0" borderId="0" xfId="0" applyNumberFormat="1"/>
    <xf numFmtId="0" fontId="1" fillId="0" borderId="0" xfId="0" applyFont="1"/>
    <xf numFmtId="4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topLeftCell="A11" workbookViewId="0">
      <selection activeCell="I9" sqref="I9"/>
    </sheetView>
  </sheetViews>
  <sheetFormatPr defaultRowHeight="15" x14ac:dyDescent="0.25"/>
  <cols>
    <col min="2" max="2" width="38.140625" customWidth="1"/>
    <col min="3" max="3" width="22" customWidth="1"/>
    <col min="4" max="4" width="32.5703125" customWidth="1"/>
    <col min="5" max="6" width="27.42578125" customWidth="1"/>
  </cols>
  <sheetData>
    <row r="1" spans="2:6" x14ac:dyDescent="0.25">
      <c r="B1" s="4" t="s">
        <v>0</v>
      </c>
      <c r="C1" s="4"/>
      <c r="D1" s="4"/>
      <c r="E1" s="4"/>
      <c r="F1" t="s">
        <v>1</v>
      </c>
    </row>
    <row r="2" spans="2:6" x14ac:dyDescent="0.25">
      <c r="E2" t="s">
        <v>2</v>
      </c>
    </row>
    <row r="3" spans="2:6" x14ac:dyDescent="0.25">
      <c r="E3" t="s">
        <v>3</v>
      </c>
    </row>
    <row r="4" spans="2:6" x14ac:dyDescent="0.25">
      <c r="E4" t="s">
        <v>4</v>
      </c>
    </row>
    <row r="5" spans="2:6" x14ac:dyDescent="0.25">
      <c r="B5" s="5" t="s">
        <v>5</v>
      </c>
      <c r="C5" s="5"/>
      <c r="D5" t="s">
        <v>6</v>
      </c>
    </row>
    <row r="7" spans="2:6" x14ac:dyDescent="0.25">
      <c r="B7" t="s">
        <v>7</v>
      </c>
      <c r="D7" t="s">
        <v>8</v>
      </c>
    </row>
    <row r="8" spans="2:6" x14ac:dyDescent="0.25">
      <c r="B8" t="s">
        <v>9</v>
      </c>
      <c r="C8" s="1">
        <v>495289331</v>
      </c>
      <c r="D8" t="s">
        <v>10</v>
      </c>
      <c r="E8" s="1">
        <f>544129280+3091000</f>
        <v>547220280</v>
      </c>
    </row>
    <row r="9" spans="2:6" x14ac:dyDescent="0.25">
      <c r="B9" t="s">
        <v>11</v>
      </c>
      <c r="C9" s="1"/>
      <c r="D9" t="s">
        <v>12</v>
      </c>
      <c r="E9" s="1">
        <f>98084503+549132</f>
        <v>98633635</v>
      </c>
    </row>
    <row r="10" spans="2:6" x14ac:dyDescent="0.25">
      <c r="B10" t="s">
        <v>13</v>
      </c>
      <c r="C10" s="1">
        <v>97068589</v>
      </c>
      <c r="D10" t="s">
        <v>14</v>
      </c>
      <c r="E10" s="1">
        <v>502745924</v>
      </c>
    </row>
    <row r="11" spans="2:6" x14ac:dyDescent="0.25">
      <c r="B11" t="s">
        <v>15</v>
      </c>
      <c r="C11" s="1">
        <v>417797000</v>
      </c>
      <c r="D11" t="s">
        <v>16</v>
      </c>
      <c r="E11" s="1">
        <v>44889852</v>
      </c>
    </row>
    <row r="12" spans="2:6" x14ac:dyDescent="0.25">
      <c r="B12" t="s">
        <v>17</v>
      </c>
      <c r="C12" s="1">
        <v>10800000</v>
      </c>
      <c r="D12" t="s">
        <v>18</v>
      </c>
      <c r="E12" s="1"/>
    </row>
    <row r="13" spans="2:6" x14ac:dyDescent="0.25">
      <c r="B13" t="s">
        <v>19</v>
      </c>
      <c r="C13" s="1">
        <v>0</v>
      </c>
      <c r="E13" s="1"/>
    </row>
    <row r="14" spans="2:6" x14ac:dyDescent="0.25">
      <c r="B14" t="s">
        <v>20</v>
      </c>
      <c r="C14" s="1">
        <v>235901864</v>
      </c>
      <c r="D14" t="s">
        <v>21</v>
      </c>
      <c r="E14" s="1">
        <v>158315132</v>
      </c>
    </row>
    <row r="15" spans="2:6" x14ac:dyDescent="0.25">
      <c r="B15" t="s">
        <v>22</v>
      </c>
      <c r="C15" s="1"/>
      <c r="D15" t="s">
        <v>23</v>
      </c>
      <c r="E15" s="1"/>
    </row>
    <row r="16" spans="2:6" x14ac:dyDescent="0.25">
      <c r="B16" t="s">
        <v>24</v>
      </c>
      <c r="C16" s="1"/>
      <c r="E16" s="1"/>
    </row>
    <row r="17" spans="2:5" x14ac:dyDescent="0.25">
      <c r="B17" t="s">
        <v>25</v>
      </c>
      <c r="C17" s="1">
        <v>750000</v>
      </c>
      <c r="D17" t="s">
        <v>26</v>
      </c>
      <c r="E17" s="1">
        <v>53942500</v>
      </c>
    </row>
    <row r="18" spans="2:5" x14ac:dyDescent="0.25">
      <c r="C18" s="1"/>
      <c r="D18" t="s">
        <v>27</v>
      </c>
      <c r="E18" s="1">
        <v>35538139</v>
      </c>
    </row>
    <row r="19" spans="2:5" x14ac:dyDescent="0.25">
      <c r="C19" s="1"/>
      <c r="D19" t="s">
        <v>28</v>
      </c>
      <c r="E19" s="1"/>
    </row>
    <row r="20" spans="2:5" x14ac:dyDescent="0.25">
      <c r="C20" s="1"/>
      <c r="E20" s="1"/>
    </row>
    <row r="21" spans="2:5" x14ac:dyDescent="0.25">
      <c r="B21" s="2" t="s">
        <v>29</v>
      </c>
      <c r="C21" s="3">
        <f>SUM(C8:C19)</f>
        <v>1257606784</v>
      </c>
      <c r="D21" s="2" t="s">
        <v>30</v>
      </c>
      <c r="E21" s="3">
        <f>SUM(E8:E19)</f>
        <v>1441285462</v>
      </c>
    </row>
    <row r="22" spans="2:5" x14ac:dyDescent="0.25">
      <c r="B22" s="5" t="s">
        <v>31</v>
      </c>
      <c r="C22" s="5"/>
      <c r="D22" s="3">
        <f>E21-C21</f>
        <v>183678678</v>
      </c>
      <c r="E22" s="1"/>
    </row>
    <row r="23" spans="2:5" x14ac:dyDescent="0.25">
      <c r="B23" t="s">
        <v>32</v>
      </c>
      <c r="C23" s="1">
        <v>333000</v>
      </c>
      <c r="D23" t="s">
        <v>33</v>
      </c>
      <c r="E23" s="1">
        <v>358499200</v>
      </c>
    </row>
    <row r="24" spans="2:5" x14ac:dyDescent="0.25">
      <c r="B24" t="s">
        <v>34</v>
      </c>
      <c r="C24" s="1">
        <v>12687000</v>
      </c>
      <c r="D24" t="s">
        <v>35</v>
      </c>
      <c r="E24" s="1">
        <v>375256344</v>
      </c>
    </row>
    <row r="25" spans="2:5" x14ac:dyDescent="0.25">
      <c r="B25" t="s">
        <v>36</v>
      </c>
      <c r="C25" s="1"/>
      <c r="E25" s="1"/>
    </row>
    <row r="26" spans="2:5" x14ac:dyDescent="0.25">
      <c r="B26" t="s">
        <v>37</v>
      </c>
      <c r="C26" s="1">
        <v>0</v>
      </c>
      <c r="E26" s="1"/>
    </row>
    <row r="27" spans="2:5" x14ac:dyDescent="0.25">
      <c r="B27" t="s">
        <v>38</v>
      </c>
      <c r="C27" s="1">
        <v>76815210</v>
      </c>
      <c r="D27" t="s">
        <v>39</v>
      </c>
      <c r="E27" s="1">
        <v>13160000</v>
      </c>
    </row>
    <row r="28" spans="2:5" x14ac:dyDescent="0.25">
      <c r="B28" t="s">
        <v>40</v>
      </c>
      <c r="C28" s="1">
        <v>39000</v>
      </c>
      <c r="D28" t="s">
        <v>41</v>
      </c>
      <c r="E28" s="1">
        <v>14000000</v>
      </c>
    </row>
    <row r="29" spans="2:5" x14ac:dyDescent="0.25">
      <c r="B29" t="s">
        <v>42</v>
      </c>
      <c r="C29" s="1"/>
      <c r="D29" t="s">
        <v>43</v>
      </c>
      <c r="E29" s="1">
        <v>9146000</v>
      </c>
    </row>
    <row r="30" spans="2:5" x14ac:dyDescent="0.25">
      <c r="B30" t="s">
        <v>44</v>
      </c>
      <c r="C30" s="1"/>
      <c r="E30" s="1"/>
    </row>
    <row r="31" spans="2:5" x14ac:dyDescent="0.25">
      <c r="B31" t="s">
        <v>45</v>
      </c>
      <c r="C31" s="1">
        <f>SUM(C23:C30)</f>
        <v>89874210</v>
      </c>
      <c r="D31" t="s">
        <v>46</v>
      </c>
      <c r="E31" s="1">
        <f>SUM(E23:E30)</f>
        <v>770061544</v>
      </c>
    </row>
    <row r="32" spans="2:5" x14ac:dyDescent="0.25">
      <c r="B32" s="4" t="s">
        <v>47</v>
      </c>
      <c r="C32" s="4"/>
      <c r="D32" s="3">
        <f>E31-C31</f>
        <v>680187334</v>
      </c>
      <c r="E32" s="2"/>
    </row>
    <row r="33" spans="2:5" x14ac:dyDescent="0.25">
      <c r="B33" s="2" t="s">
        <v>48</v>
      </c>
      <c r="C33" s="2"/>
      <c r="D33" s="2" t="s">
        <v>49</v>
      </c>
      <c r="E33" s="2"/>
    </row>
    <row r="34" spans="2:5" x14ac:dyDescent="0.25">
      <c r="B34" t="s">
        <v>50</v>
      </c>
      <c r="C34" s="1">
        <v>16211924</v>
      </c>
      <c r="D34" t="s">
        <v>51</v>
      </c>
      <c r="E34" s="1">
        <v>16532524</v>
      </c>
    </row>
    <row r="35" spans="2:5" x14ac:dyDescent="0.25">
      <c r="B35" t="s">
        <v>52</v>
      </c>
      <c r="C35" s="1">
        <v>337334612</v>
      </c>
      <c r="D35" t="s">
        <v>53</v>
      </c>
      <c r="E35" s="1">
        <v>16532524</v>
      </c>
    </row>
    <row r="36" spans="2:5" x14ac:dyDescent="0.25">
      <c r="B36" t="s">
        <v>54</v>
      </c>
      <c r="C36" s="1">
        <v>526852000</v>
      </c>
      <c r="D36" t="s">
        <v>55</v>
      </c>
      <c r="E36" s="1"/>
    </row>
    <row r="37" spans="2:5" x14ac:dyDescent="0.25">
      <c r="B37" t="s">
        <v>56</v>
      </c>
      <c r="E37" s="1">
        <v>0</v>
      </c>
    </row>
    <row r="38" spans="2:5" x14ac:dyDescent="0.25">
      <c r="E38" s="1"/>
    </row>
    <row r="39" spans="2:5" x14ac:dyDescent="0.25">
      <c r="B39" s="2" t="s">
        <v>57</v>
      </c>
      <c r="C39" s="3">
        <f>C21+C31+C34+C35+C36</f>
        <v>2227879530</v>
      </c>
      <c r="D39" s="2" t="s">
        <v>58</v>
      </c>
      <c r="E39" s="3">
        <f>E21+E31+E34+E37</f>
        <v>2227879530</v>
      </c>
    </row>
  </sheetData>
  <mergeCells count="4">
    <mergeCell ref="B1:E1"/>
    <mergeCell ref="B5:C5"/>
    <mergeCell ref="B22:C22"/>
    <mergeCell ref="B32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Sáfárné Boros Ildikó - ASP05</dc:creator>
  <cp:lastModifiedBy>Szászné Dr. Pataki Marann</cp:lastModifiedBy>
  <dcterms:created xsi:type="dcterms:W3CDTF">2020-01-28T08:11:23Z</dcterms:created>
  <dcterms:modified xsi:type="dcterms:W3CDTF">2020-03-11T13:34:56Z</dcterms:modified>
</cp:coreProperties>
</file>