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310" activeTab="1"/>
  </bookViews>
  <sheets>
    <sheet name="2.mell." sheetId="2" r:id="rId1"/>
    <sheet name="3.4.mell." sheetId="3" r:id="rId2"/>
    <sheet name="5.6.mell" sheetId="4" r:id="rId3"/>
    <sheet name="7mell" sheetId="5" r:id="rId4"/>
    <sheet name="8mell." sheetId="7" r:id="rId5"/>
    <sheet name="9.mell" sheetId="8" r:id="rId6"/>
  </sheets>
  <calcPr calcId="124519"/>
</workbook>
</file>

<file path=xl/calcChain.xml><?xml version="1.0" encoding="utf-8"?>
<calcChain xmlns="http://schemas.openxmlformats.org/spreadsheetml/2006/main">
  <c r="B18" i="8"/>
  <c r="C18"/>
  <c r="D18"/>
  <c r="E18"/>
  <c r="F18"/>
  <c r="G18"/>
  <c r="H18"/>
  <c r="I18"/>
  <c r="J18"/>
  <c r="K18"/>
  <c r="L18"/>
  <c r="M18"/>
  <c r="B32"/>
  <c r="C32"/>
  <c r="D32"/>
  <c r="E32"/>
  <c r="F32"/>
  <c r="G32"/>
  <c r="H32"/>
  <c r="I32"/>
  <c r="J32"/>
  <c r="K32"/>
  <c r="L32"/>
  <c r="M32"/>
  <c r="N9"/>
  <c r="N10"/>
  <c r="N11"/>
  <c r="N12"/>
  <c r="N13"/>
  <c r="N14"/>
  <c r="N15"/>
  <c r="N16"/>
  <c r="N17"/>
  <c r="N18"/>
  <c r="N20"/>
  <c r="N21"/>
  <c r="N22"/>
  <c r="N23"/>
  <c r="N24"/>
  <c r="N25"/>
  <c r="N26"/>
  <c r="N27"/>
  <c r="N28"/>
  <c r="N29"/>
  <c r="N30"/>
  <c r="N32"/>
  <c r="C30" i="7"/>
  <c r="D20"/>
  <c r="C20"/>
</calcChain>
</file>

<file path=xl/sharedStrings.xml><?xml version="1.0" encoding="utf-8"?>
<sst xmlns="http://schemas.openxmlformats.org/spreadsheetml/2006/main" count="217" uniqueCount="144">
  <si>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</si>
  <si>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</si>
  <si>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</si>
  <si>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</si>
  <si>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</si>
  <si>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BEVÉTELEK MINDÖSSZESEN</t>
  </si>
  <si>
    <t>Személyi juttatások</t>
  </si>
  <si>
    <t>Dologi kiadások</t>
  </si>
  <si>
    <t>Beruházások</t>
  </si>
  <si>
    <t>Bevételek</t>
  </si>
  <si>
    <t>Kiadások</t>
  </si>
  <si>
    <t>Egyéb működési kiadások</t>
  </si>
  <si>
    <t>Ellátottak pénzbeli juttatásai</t>
  </si>
  <si>
    <t>Maradvány igénybevétele</t>
  </si>
  <si>
    <t>Költségvetési hiány</t>
  </si>
  <si>
    <t>KIADÁSOK MINDÖSSZESEN</t>
  </si>
  <si>
    <t>Költségvetési többlet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</si>
  <si>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</si>
  <si>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</si>
  <si>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</si>
  <si>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</si>
  <si>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</si>
  <si>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</si>
  <si>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</si>
  <si>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</si>
  <si>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</si>
  <si>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</si>
  <si>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</si>
  <si>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</si>
  <si>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</si>
  <si>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</si>
  <si>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</si>
  <si>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</si>
  <si>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</si>
  <si>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</si>
  <si>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</si>
  <si>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</si>
  <si>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</si>
  <si>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</si>
  <si>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</si>
  <si>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</si>
  <si>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</si>
  <si>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</si>
  <si>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</si>
  <si>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adósságot keletkeztető ügylet megkötése szükséges</t>
  </si>
  <si>
    <t>Fejlesztési cél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</si>
  <si>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</si>
  <si>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</si>
  <si>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</si>
  <si>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</si>
  <si>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</si>
  <si>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</si>
  <si>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</si>
  <si>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</si>
  <si>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Általános tartalék - működési</t>
  </si>
  <si>
    <t>Céltartalék - felhalmozási célú</t>
  </si>
  <si>
    <t>Tartalékok összesen</t>
  </si>
  <si>
    <t>Eredeti előirányzat</t>
  </si>
  <si>
    <t>és a stabilitási törvény szerinti saját bevételeinek alakulása</t>
  </si>
  <si>
    <t>Beruházások összesen:</t>
  </si>
  <si>
    <t xml:space="preserve">Felújítások </t>
  </si>
  <si>
    <t>Felhalmozási célú kiadások mindösszesen</t>
  </si>
  <si>
    <t>Ft</t>
  </si>
  <si>
    <t>Intézményfinanszírozás</t>
  </si>
  <si>
    <t>Finanszírozási célú kiadások</t>
  </si>
  <si>
    <t>2018. év</t>
  </si>
  <si>
    <t>Kiadások összesen</t>
  </si>
  <si>
    <t>Központi, irányítószervi tám.</t>
  </si>
  <si>
    <t>Tartalék</t>
  </si>
  <si>
    <t>Kölcsön törlesztés</t>
  </si>
  <si>
    <t>Egyéb felhalm. Célú kiadások</t>
  </si>
  <si>
    <t>Egyéb műk.célú kiadások</t>
  </si>
  <si>
    <t>Munkaadókat terh. Járulékok</t>
  </si>
  <si>
    <t>Felh.célú átvett pénzeszközök</t>
  </si>
  <si>
    <t>Műk.célú átvett pénzeszközök</t>
  </si>
  <si>
    <t>Felh.célú tám.ÁH-on belülről</t>
  </si>
  <si>
    <t>Műk.célú tám.ÁH-on belülről</t>
  </si>
  <si>
    <t>XII.</t>
  </si>
  <si>
    <t>XI.</t>
  </si>
  <si>
    <t>X.</t>
  </si>
  <si>
    <t>IX.</t>
  </si>
  <si>
    <t>VIII.</t>
  </si>
  <si>
    <t>VII.</t>
  </si>
  <si>
    <t>VI.</t>
  </si>
  <si>
    <t>V.</t>
  </si>
  <si>
    <t>IV.</t>
  </si>
  <si>
    <t>III.</t>
  </si>
  <si>
    <t>II.</t>
  </si>
  <si>
    <t>I.</t>
  </si>
  <si>
    <t>Működési célú tám. ÁH-on belülről</t>
  </si>
  <si>
    <t>Munkaadókat terhelő járulékok</t>
  </si>
  <si>
    <t>Előző évi pénzmaradvány igénybevétele</t>
  </si>
  <si>
    <t>Intérmányzfinanszírozás</t>
  </si>
  <si>
    <t>KÖLTSÉGVETÉSI BEVÉTELEK MINDÖSSZESEN</t>
  </si>
  <si>
    <r>
      <rPr>
        <b/>
        <sz val="11"/>
        <color theme="1"/>
        <rFont val="Calibri"/>
        <family val="2"/>
        <charset val="238"/>
        <scheme val="minor"/>
      </rPr>
      <t>Finanszírozási kiadáso</t>
    </r>
    <r>
      <rPr>
        <sz val="11"/>
        <color theme="1"/>
        <rFont val="Calibri"/>
        <family val="2"/>
        <charset val="238"/>
        <scheme val="minor"/>
      </rPr>
      <t>k</t>
    </r>
  </si>
  <si>
    <t>ÁH-on belüli megelőlegezés visszafiz.</t>
  </si>
  <si>
    <t>Felhalmozási célú tám. ÁH belülről</t>
  </si>
  <si>
    <t>Egyéb felhalm.célú kiadások-céltartalék</t>
  </si>
  <si>
    <t>Vérteskethely  Község Önkormányzata fejlesztési céljai, melynek megvalósításához</t>
  </si>
  <si>
    <t>Nemleges</t>
  </si>
  <si>
    <t>2019. év</t>
  </si>
  <si>
    <t>Vérteskethely Község Önkormányzata adósságot keletkeztető ügyleteinek</t>
  </si>
  <si>
    <t>Ft-ban</t>
  </si>
  <si>
    <t>2. melléklet a 2/2018. (III.14.) önkormányzati rendelethez</t>
  </si>
  <si>
    <t>Vérteskethely Község Önkormányzat 2018. évi működési mérlege</t>
  </si>
  <si>
    <t>Módosított előirányzat 2018.10.31.</t>
  </si>
  <si>
    <t>KÖLTSÉGVETÉSI BEVÉTELEK ÖSSZESEN</t>
  </si>
  <si>
    <t>KÖLTSÉGVETÉSI KIADÁSOK ÖSSZESEN</t>
  </si>
  <si>
    <t>Vérteskethely Község Önkormányzat 2018. évi felhalmozási mérlege</t>
  </si>
  <si>
    <t>3. melléklet a 2/2018. (III.14.) önkormányzati rendelethez</t>
  </si>
  <si>
    <t>4. melléklet a 2/2018. (III.14.) önkormányzati rendelethez</t>
  </si>
  <si>
    <t>Vérteskethely Község Önkormányzat 2018. évi költségvetési hiányának</t>
  </si>
  <si>
    <t>belső finanszírozása</t>
  </si>
  <si>
    <t>külső finanszírozása</t>
  </si>
  <si>
    <t>5. melléklet a 2/2018. (III.14.) önkormányzati rendelethez</t>
  </si>
  <si>
    <t>2018.év</t>
  </si>
  <si>
    <t>2020. év</t>
  </si>
  <si>
    <t>6.melléklet a 2/2018. (III.14.) önkormányzati rendelethez</t>
  </si>
  <si>
    <t>7. melléklet a 2/2018. (III.14.) önkormányzati rendelethez</t>
  </si>
  <si>
    <t>8. melléklet a  2/2018.(III.14.) önkormányzati rendelethez</t>
  </si>
  <si>
    <t>Vérteskethely Község Önkormányzat  2018. évi felhalmozási célú kiadásai</t>
  </si>
  <si>
    <t>akkumulátor - kistraktorba</t>
  </si>
  <si>
    <t>porszívó - Óvodába</t>
  </si>
  <si>
    <t>motoros kasza, motoros fűrész - közfogl.programba</t>
  </si>
  <si>
    <t>Fogorvosi rendelő berendezése</t>
  </si>
  <si>
    <t>Óvodai udvari játékok</t>
  </si>
  <si>
    <t>egyéb gép. Berendezés</t>
  </si>
  <si>
    <t>mobiltelefon, klíma berendezés</t>
  </si>
  <si>
    <t>Lámpatestek elhelyezése - közvilágítás</t>
  </si>
  <si>
    <t>ajtó, csempe, járólap - Fogorvosi rendelőbe</t>
  </si>
  <si>
    <t>Fogorvos rendelő kialakítása</t>
  </si>
  <si>
    <t>Kossuth u. egy szakasz - Ady u. felújítása</t>
  </si>
  <si>
    <t>Petőfi u. felújítása</t>
  </si>
  <si>
    <t>Felújítások összesen</t>
  </si>
  <si>
    <t>Vérteskethely Község Önkormányzata 2018. évi előirányzat felhasználási ütemterve</t>
  </si>
  <si>
    <t>9. melléklet a 2/2018.(III.14.) önkormányzati rendelethez</t>
  </si>
  <si>
    <t>Megelőlegezések visszafizetése</t>
  </si>
  <si>
    <t>Módosított előirányzat 2018.12.31.</t>
  </si>
  <si>
    <t>térfigyelő kamerarendszer</t>
  </si>
  <si>
    <t>hűtőszekrény fogorvosi rendelőbe</t>
  </si>
  <si>
    <t>szalag függöny, rollup</t>
  </si>
  <si>
    <t>bejárati ajtó, mozgáskorlátozott mosdó- Óvodába</t>
  </si>
  <si>
    <t>Óvoda - napelem rendszer kiépítése</t>
  </si>
  <si>
    <t>Kossuth u. 138-170. járda betonozás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</si>
</sst>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25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3" fontId="1" fillId="0" borderId="31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" fontId="1" fillId="0" borderId="26" xfId="0" applyNumberFormat="1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32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3" fontId="1" fillId="0" borderId="31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0" fillId="0" borderId="43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3" fontId="0" fillId="0" borderId="32" xfId="0" applyNumberFormat="1" applyBorder="1" applyAlignment="1">
      <alignment horizontal="right" vertical="center"/>
    </xf>
    <xf numFmtId="3" fontId="1" fillId="0" borderId="0" xfId="0" applyNumberFormat="1" applyFont="1" applyAlignment="1">
      <alignment horizont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0" xfId="1"/>
    <xf numFmtId="0" fontId="7" fillId="2" borderId="0" xfId="1" applyFill="1"/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right"/>
    </xf>
    <xf numFmtId="0" fontId="6" fillId="0" borderId="0" xfId="1" applyFont="1" applyAlignment="1">
      <alignment horizontal="center" wrapText="1"/>
    </xf>
    <xf numFmtId="0" fontId="1" fillId="0" borderId="6" xfId="0" applyFont="1" applyBorder="1"/>
    <xf numFmtId="0" fontId="1" fillId="0" borderId="12" xfId="0" applyFont="1" applyBorder="1"/>
    <xf numFmtId="0" fontId="1" fillId="0" borderId="5" xfId="0" applyFont="1" applyBorder="1"/>
    <xf numFmtId="0" fontId="0" fillId="0" borderId="8" xfId="0" applyBorder="1"/>
    <xf numFmtId="0" fontId="0" fillId="0" borderId="13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0" borderId="4" xfId="0" applyBorder="1"/>
    <xf numFmtId="0" fontId="0" fillId="0" borderId="11" xfId="0" applyBorder="1"/>
    <xf numFmtId="0" fontId="9" fillId="0" borderId="3" xfId="0" applyFont="1" applyBorder="1"/>
    <xf numFmtId="0" fontId="0" fillId="0" borderId="19" xfId="0" applyBorder="1"/>
    <xf numFmtId="0" fontId="0" fillId="0" borderId="18" xfId="0" applyBorder="1"/>
    <xf numFmtId="0" fontId="9" fillId="0" borderId="16" xfId="0" applyFont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30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3" fontId="1" fillId="0" borderId="26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3" xfId="0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43" xfId="0" applyNumberFormat="1" applyBorder="1" applyAlignment="1"/>
    <xf numFmtId="3" fontId="0" fillId="0" borderId="9" xfId="0" applyNumberForma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4" xfId="0" applyBorder="1" applyAlignment="1">
      <alignment horizontal="left" vertical="center"/>
    </xf>
    <xf numFmtId="3" fontId="0" fillId="0" borderId="34" xfId="0" applyNumberFormat="1" applyBorder="1" applyAlignment="1">
      <alignment horizontal="right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3" fontId="0" fillId="0" borderId="35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3" fontId="0" fillId="0" borderId="11" xfId="0" applyNumberFormat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8" fillId="0" borderId="0" xfId="1" applyFont="1" applyAlignment="1">
      <alignment horizontal="center" wrapText="1"/>
    </xf>
    <xf numFmtId="0" fontId="0" fillId="0" borderId="13" xfId="0" applyBorder="1" applyAlignment="1">
      <alignment horizontal="right" vertical="center"/>
    </xf>
    <xf numFmtId="3" fontId="4" fillId="0" borderId="39" xfId="0" applyNumberFormat="1" applyFont="1" applyFill="1" applyBorder="1" applyAlignment="1">
      <alignment horizontal="center" vertical="center" wrapText="1"/>
    </xf>
    <xf numFmtId="3" fontId="5" fillId="0" borderId="42" xfId="0" applyNumberFormat="1" applyFont="1" applyFill="1" applyBorder="1" applyAlignment="1">
      <alignment vertical="center"/>
    </xf>
    <xf numFmtId="3" fontId="6" fillId="0" borderId="42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" fillId="0" borderId="10" xfId="0" applyNumberFormat="1" applyFont="1" applyBorder="1" applyAlignment="1">
      <alignment horizontal="right" vertical="center"/>
    </xf>
    <xf numFmtId="3" fontId="1" fillId="0" borderId="31" xfId="0" applyNumberFormat="1" applyFont="1" applyBorder="1" applyAlignment="1">
      <alignment horizontal="right" vertical="center"/>
    </xf>
    <xf numFmtId="3" fontId="0" fillId="0" borderId="23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23" xfId="0" applyNumberForma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3" fontId="1" fillId="0" borderId="33" xfId="0" applyNumberFormat="1" applyFont="1" applyBorder="1" applyAlignment="1">
      <alignment horizontal="center" vertical="center" wrapText="1"/>
    </xf>
    <xf numFmtId="3" fontId="0" fillId="0" borderId="44" xfId="0" applyNumberFormat="1" applyBorder="1" applyAlignment="1">
      <alignment vertical="center"/>
    </xf>
    <xf numFmtId="3" fontId="0" fillId="0" borderId="45" xfId="0" applyNumberFormat="1" applyBorder="1" applyAlignment="1">
      <alignment vertical="center"/>
    </xf>
    <xf numFmtId="3" fontId="0" fillId="0" borderId="46" xfId="0" applyNumberForma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0" fillId="0" borderId="47" xfId="0" applyNumberFormat="1" applyBorder="1" applyAlignment="1">
      <alignment vertical="center"/>
    </xf>
    <xf numFmtId="3" fontId="0" fillId="0" borderId="48" xfId="0" applyNumberForma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1" fillId="0" borderId="26" xfId="0" applyNumberFormat="1" applyFont="1" applyBorder="1" applyAlignment="1">
      <alignment horizontal="center" wrapText="1"/>
    </xf>
    <xf numFmtId="3" fontId="0" fillId="0" borderId="16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3" fontId="0" fillId="0" borderId="51" xfId="0" applyNumberFormat="1" applyBorder="1" applyAlignment="1">
      <alignment vertical="center"/>
    </xf>
    <xf numFmtId="3" fontId="0" fillId="0" borderId="19" xfId="0" applyNumberFormat="1" applyBorder="1"/>
    <xf numFmtId="3" fontId="0" fillId="0" borderId="2" xfId="0" applyNumberFormat="1" applyBorder="1"/>
    <xf numFmtId="3" fontId="1" fillId="0" borderId="2" xfId="0" applyNumberFormat="1" applyFont="1" applyBorder="1"/>
    <xf numFmtId="3" fontId="0" fillId="0" borderId="15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52" xfId="0" applyNumberFormat="1" applyBorder="1" applyAlignment="1">
      <alignment vertical="center"/>
    </xf>
    <xf numFmtId="3" fontId="0" fillId="0" borderId="21" xfId="0" applyNumberFormat="1" applyBorder="1"/>
    <xf numFmtId="3" fontId="1" fillId="0" borderId="37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45" xfId="0" applyNumberFormat="1" applyFont="1" applyBorder="1" applyAlignment="1">
      <alignment vertical="center"/>
    </xf>
    <xf numFmtId="3" fontId="0" fillId="0" borderId="53" xfId="0" applyNumberForma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3" fontId="3" fillId="0" borderId="56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3" fontId="4" fillId="0" borderId="57" xfId="0" applyNumberFormat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center" wrapText="1"/>
    </xf>
    <xf numFmtId="0" fontId="5" fillId="0" borderId="58" xfId="0" applyFont="1" applyFill="1" applyBorder="1" applyAlignment="1">
      <alignment horizontal="left" vertical="center"/>
    </xf>
    <xf numFmtId="3" fontId="5" fillId="0" borderId="58" xfId="0" applyNumberFormat="1" applyFont="1" applyBorder="1" applyAlignment="1">
      <alignment vertical="center"/>
    </xf>
    <xf numFmtId="3" fontId="6" fillId="0" borderId="28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3" fontId="5" fillId="0" borderId="34" xfId="0" applyNumberFormat="1" applyFont="1" applyBorder="1" applyAlignment="1">
      <alignment vertical="center"/>
    </xf>
    <xf numFmtId="3" fontId="5" fillId="0" borderId="43" xfId="0" applyNumberFormat="1" applyFont="1" applyBorder="1" applyAlignment="1">
      <alignment vertical="center"/>
    </xf>
    <xf numFmtId="0" fontId="13" fillId="0" borderId="42" xfId="0" applyFont="1" applyFill="1" applyBorder="1" applyAlignment="1">
      <alignment horizontal="left" vertical="center"/>
    </xf>
    <xf numFmtId="0" fontId="6" fillId="0" borderId="28" xfId="0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59" xfId="0" applyNumberFormat="1" applyFont="1" applyBorder="1" applyAlignment="1">
      <alignment vertical="center"/>
    </xf>
    <xf numFmtId="0" fontId="6" fillId="0" borderId="27" xfId="0" applyFont="1" applyFill="1" applyBorder="1" applyAlignment="1">
      <alignment horizontal="left" vertical="center"/>
    </xf>
    <xf numFmtId="0" fontId="13" fillId="0" borderId="44" xfId="0" applyFont="1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3" fontId="6" fillId="0" borderId="27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0" fillId="0" borderId="43" xfId="0" applyNumberFormat="1" applyFont="1" applyFill="1" applyBorder="1" applyAlignment="1">
      <alignment vertical="center"/>
    </xf>
    <xf numFmtId="3" fontId="7" fillId="0" borderId="42" xfId="1" applyNumberFormat="1" applyBorder="1" applyAlignment="1">
      <alignment vertical="center"/>
    </xf>
    <xf numFmtId="3" fontId="7" fillId="0" borderId="34" xfId="1" applyNumberFormat="1" applyBorder="1" applyAlignment="1">
      <alignment vertical="center"/>
    </xf>
    <xf numFmtId="3" fontId="7" fillId="0" borderId="35" xfId="1" applyNumberFormat="1" applyBorder="1" applyAlignment="1">
      <alignment vertical="center"/>
    </xf>
    <xf numFmtId="3" fontId="7" fillId="0" borderId="43" xfId="1" applyNumberFormat="1" applyBorder="1" applyAlignment="1">
      <alignment vertical="center"/>
    </xf>
    <xf numFmtId="3" fontId="6" fillId="0" borderId="27" xfId="1" applyNumberFormat="1" applyFont="1" applyBorder="1" applyAlignment="1">
      <alignment vertical="center"/>
    </xf>
    <xf numFmtId="0" fontId="7" fillId="0" borderId="42" xfId="1" applyBorder="1" applyAlignment="1">
      <alignment vertical="center"/>
    </xf>
    <xf numFmtId="3" fontId="6" fillId="0" borderId="28" xfId="1" applyNumberFormat="1" applyFont="1" applyBorder="1" applyAlignment="1">
      <alignment vertical="center"/>
    </xf>
    <xf numFmtId="3" fontId="6" fillId="0" borderId="26" xfId="1" applyNumberFormat="1" applyFont="1" applyBorder="1" applyAlignment="1">
      <alignment vertical="center"/>
    </xf>
    <xf numFmtId="0" fontId="7" fillId="0" borderId="0" xfId="1" applyAlignment="1">
      <alignment vertical="center"/>
    </xf>
    <xf numFmtId="0" fontId="4" fillId="0" borderId="0" xfId="1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3" fontId="1" fillId="0" borderId="33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17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3" fontId="1" fillId="0" borderId="27" xfId="0" applyNumberFormat="1" applyFon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1" fillId="0" borderId="36" xfId="0" applyNumberFormat="1" applyFont="1" applyBorder="1" applyAlignment="1">
      <alignment horizontal="right" vertical="center"/>
    </xf>
    <xf numFmtId="3" fontId="0" fillId="0" borderId="38" xfId="0" applyNumberForma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3" fontId="1" fillId="0" borderId="2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3" fontId="1" fillId="0" borderId="45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3" fontId="1" fillId="0" borderId="45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left" vertical="center" wrapText="1"/>
    </xf>
    <xf numFmtId="3" fontId="1" fillId="0" borderId="15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1" applyAlignment="1">
      <alignment horizontal="right"/>
    </xf>
    <xf numFmtId="0" fontId="8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9"/>
  <sheetViews>
    <sheetView topLeftCell="A34" workbookViewId="0">
      <selection activeCell="K42" sqref="K42"/>
    </sheetView>
  </sheetViews>
  <sheetFormatPr defaultRowHeight="15"/>
  <cols>
    <col min="1" max="1" width="38" customWidth="1"/>
    <col min="2" max="2" width="12.28515625" customWidth="1"/>
    <col min="3" max="4" width="12.140625" customWidth="1"/>
    <col min="5" max="5" width="33.85546875" customWidth="1"/>
    <col min="6" max="6" width="12" customWidth="1"/>
    <col min="7" max="7" width="12.5703125" style="49" customWidth="1"/>
    <col min="8" max="8" width="12" customWidth="1"/>
  </cols>
  <sheetData>
    <row r="1" spans="1:14">
      <c r="A1" s="190" t="s">
        <v>103</v>
      </c>
      <c r="B1" s="190"/>
      <c r="C1" s="190"/>
      <c r="D1" s="190"/>
      <c r="E1" s="190"/>
      <c r="F1" s="190"/>
      <c r="G1" s="189"/>
      <c r="H1" s="189"/>
    </row>
    <row r="3" spans="1:14">
      <c r="N3" s="85"/>
    </row>
    <row r="4" spans="1:14" ht="18.75">
      <c r="A4" s="187" t="s">
        <v>104</v>
      </c>
      <c r="B4" s="187"/>
      <c r="C4" s="187"/>
      <c r="D4" s="187"/>
      <c r="E4" s="187"/>
      <c r="F4" s="187"/>
      <c r="G4" s="188"/>
      <c r="H4" s="189"/>
    </row>
    <row r="6" spans="1:14" ht="15.75" thickBot="1">
      <c r="F6" s="8"/>
      <c r="G6" s="50"/>
      <c r="H6" s="8" t="s">
        <v>62</v>
      </c>
    </row>
    <row r="7" spans="1:14" s="14" customFormat="1" ht="46.5" customHeight="1" thickBot="1">
      <c r="A7" s="34" t="s">
        <v>9</v>
      </c>
      <c r="B7" s="97" t="s">
        <v>57</v>
      </c>
      <c r="C7" s="41" t="s">
        <v>105</v>
      </c>
      <c r="D7" s="41" t="s">
        <v>137</v>
      </c>
      <c r="E7" s="34" t="s">
        <v>10</v>
      </c>
      <c r="F7" s="97" t="s">
        <v>57</v>
      </c>
      <c r="G7" s="123" t="s">
        <v>105</v>
      </c>
      <c r="H7" s="41" t="s">
        <v>137</v>
      </c>
    </row>
    <row r="8" spans="1:14" s="14" customFormat="1" ht="24.95" customHeight="1">
      <c r="A8" s="87" t="s">
        <v>89</v>
      </c>
      <c r="B8" s="90">
        <v>29879000</v>
      </c>
      <c r="C8" s="90">
        <v>28784598</v>
      </c>
      <c r="D8" s="90">
        <v>28294616</v>
      </c>
      <c r="E8" s="87" t="s">
        <v>6</v>
      </c>
      <c r="F8" s="90">
        <v>15186000</v>
      </c>
      <c r="G8" s="124">
        <v>16327050</v>
      </c>
      <c r="H8" s="90">
        <v>16132256</v>
      </c>
    </row>
    <row r="9" spans="1:14" s="14" customFormat="1" ht="24.95" customHeight="1">
      <c r="A9" s="88" t="s">
        <v>0</v>
      </c>
      <c r="B9" s="91">
        <v>8900000</v>
      </c>
      <c r="C9" s="91">
        <v>8900000</v>
      </c>
      <c r="D9" s="91">
        <v>12945000</v>
      </c>
      <c r="E9" s="95" t="s">
        <v>90</v>
      </c>
      <c r="F9" s="96">
        <v>2272000</v>
      </c>
      <c r="G9" s="125">
        <v>2272195</v>
      </c>
      <c r="H9" s="91">
        <v>2429606</v>
      </c>
    </row>
    <row r="10" spans="1:14" s="14" customFormat="1" ht="24.95" customHeight="1">
      <c r="A10" s="88" t="s">
        <v>1</v>
      </c>
      <c r="B10" s="91">
        <v>5379000</v>
      </c>
      <c r="C10" s="91">
        <v>5392897</v>
      </c>
      <c r="D10" s="91">
        <v>5159772</v>
      </c>
      <c r="E10" s="95" t="s">
        <v>7</v>
      </c>
      <c r="F10" s="96">
        <v>17396000</v>
      </c>
      <c r="G10" s="125">
        <v>16069061</v>
      </c>
      <c r="H10" s="91">
        <v>17346693</v>
      </c>
    </row>
    <row r="11" spans="1:14" s="14" customFormat="1" ht="24.95" customHeight="1">
      <c r="A11" s="88" t="s">
        <v>3</v>
      </c>
      <c r="B11" s="91">
        <v>0</v>
      </c>
      <c r="C11" s="91">
        <v>0</v>
      </c>
      <c r="D11" s="91">
        <v>0</v>
      </c>
      <c r="E11" s="88" t="s">
        <v>11</v>
      </c>
      <c r="F11" s="91">
        <v>1221000</v>
      </c>
      <c r="G11" s="125">
        <v>3593003</v>
      </c>
      <c r="H11" s="91">
        <v>1752123</v>
      </c>
    </row>
    <row r="12" spans="1:14" s="14" customFormat="1" ht="24.95" customHeight="1" thickBot="1">
      <c r="A12" s="89"/>
      <c r="B12" s="51"/>
      <c r="C12" s="92"/>
      <c r="D12" s="92"/>
      <c r="E12" s="89" t="s">
        <v>12</v>
      </c>
      <c r="F12" s="51">
        <v>4387000</v>
      </c>
      <c r="G12" s="126">
        <v>4518500</v>
      </c>
      <c r="H12" s="51">
        <v>4596500</v>
      </c>
    </row>
    <row r="13" spans="1:14" s="14" customFormat="1" ht="24.95" customHeight="1" thickBot="1">
      <c r="A13" s="33" t="s">
        <v>106</v>
      </c>
      <c r="B13" s="36">
        <v>44158000</v>
      </c>
      <c r="C13" s="35">
        <v>43077495</v>
      </c>
      <c r="D13" s="35">
        <v>46399388</v>
      </c>
      <c r="E13" s="33" t="s">
        <v>107</v>
      </c>
      <c r="F13" s="36">
        <v>40462000</v>
      </c>
      <c r="G13" s="127">
        <v>42779809</v>
      </c>
      <c r="H13" s="35">
        <v>42257178</v>
      </c>
    </row>
    <row r="14" spans="1:14" s="14" customFormat="1" ht="24.95" customHeight="1">
      <c r="A14" s="87" t="s">
        <v>91</v>
      </c>
      <c r="B14" s="90">
        <v>0</v>
      </c>
      <c r="C14" s="90">
        <v>0</v>
      </c>
      <c r="D14" s="90">
        <v>0</v>
      </c>
      <c r="E14" s="87"/>
      <c r="F14" s="90"/>
      <c r="G14" s="128"/>
      <c r="H14" s="90"/>
    </row>
    <row r="15" spans="1:14" s="14" customFormat="1" ht="24.95" customHeight="1" thickBot="1">
      <c r="A15" s="98" t="s">
        <v>92</v>
      </c>
      <c r="B15" s="99">
        <v>0</v>
      </c>
      <c r="C15" s="99">
        <v>0</v>
      </c>
      <c r="D15" s="99">
        <v>0</v>
      </c>
      <c r="E15" s="98" t="s">
        <v>95</v>
      </c>
      <c r="F15" s="99">
        <v>0</v>
      </c>
      <c r="G15" s="129">
        <v>818836</v>
      </c>
      <c r="H15" s="51">
        <v>818836</v>
      </c>
    </row>
    <row r="16" spans="1:14" s="14" customFormat="1" ht="24.95" customHeight="1" thickBot="1">
      <c r="A16" s="33" t="s">
        <v>4</v>
      </c>
      <c r="B16" s="40">
        <v>0</v>
      </c>
      <c r="C16" s="40">
        <v>0</v>
      </c>
      <c r="D16" s="40">
        <v>0</v>
      </c>
      <c r="E16" s="94" t="s">
        <v>94</v>
      </c>
      <c r="F16" s="40">
        <v>0</v>
      </c>
      <c r="G16" s="36">
        <v>818836</v>
      </c>
      <c r="H16" s="35">
        <v>818836</v>
      </c>
    </row>
    <row r="17" spans="1:8" s="14" customFormat="1" ht="24.95" customHeight="1" thickBot="1">
      <c r="A17" s="33" t="s">
        <v>93</v>
      </c>
      <c r="B17" s="36">
        <v>44158000</v>
      </c>
      <c r="C17" s="35">
        <v>43077495</v>
      </c>
      <c r="D17" s="35">
        <v>46399388</v>
      </c>
      <c r="E17" s="33" t="s">
        <v>15</v>
      </c>
      <c r="F17" s="36">
        <v>40462000</v>
      </c>
      <c r="G17" s="127">
        <v>43598645</v>
      </c>
      <c r="H17" s="35">
        <v>43076014</v>
      </c>
    </row>
    <row r="18" spans="1:8" s="14" customFormat="1" ht="24.95" customHeight="1" thickBot="1">
      <c r="A18" s="94" t="s">
        <v>14</v>
      </c>
      <c r="B18" s="93">
        <v>0</v>
      </c>
      <c r="C18" s="40">
        <v>521150</v>
      </c>
      <c r="D18" s="40">
        <v>0</v>
      </c>
      <c r="E18" s="94" t="s">
        <v>16</v>
      </c>
      <c r="F18" s="40">
        <v>3696000</v>
      </c>
      <c r="G18" s="93">
        <v>0</v>
      </c>
      <c r="H18" s="40">
        <v>3323374</v>
      </c>
    </row>
    <row r="37" spans="1:8" ht="18.75">
      <c r="A37" s="187" t="s">
        <v>108</v>
      </c>
      <c r="B37" s="187"/>
      <c r="C37" s="187"/>
      <c r="D37" s="187"/>
      <c r="E37" s="187"/>
      <c r="F37" s="187"/>
      <c r="G37" s="188"/>
      <c r="H37" s="189"/>
    </row>
    <row r="39" spans="1:8" ht="15.75" thickBot="1">
      <c r="F39" s="8"/>
      <c r="G39" s="50"/>
      <c r="H39" s="8" t="s">
        <v>62</v>
      </c>
    </row>
    <row r="40" spans="1:8" s="14" customFormat="1" ht="52.5" customHeight="1" thickBot="1">
      <c r="A40" s="34" t="s">
        <v>9</v>
      </c>
      <c r="B40" s="97" t="s">
        <v>57</v>
      </c>
      <c r="C40" s="41" t="s">
        <v>105</v>
      </c>
      <c r="D40" s="97" t="s">
        <v>137</v>
      </c>
      <c r="E40" s="34" t="s">
        <v>10</v>
      </c>
      <c r="F40" s="41" t="s">
        <v>57</v>
      </c>
      <c r="G40" s="123" t="s">
        <v>105</v>
      </c>
      <c r="H40" s="41" t="s">
        <v>137</v>
      </c>
    </row>
    <row r="41" spans="1:8" s="14" customFormat="1" ht="24.95" customHeight="1">
      <c r="A41" s="1" t="s">
        <v>96</v>
      </c>
      <c r="B41" s="37">
        <v>11720000</v>
      </c>
      <c r="C41" s="16">
        <v>25460931</v>
      </c>
      <c r="D41" s="118">
        <v>34530974</v>
      </c>
      <c r="E41" s="21" t="s">
        <v>8</v>
      </c>
      <c r="F41" s="37">
        <v>0</v>
      </c>
      <c r="G41" s="37">
        <v>11475741</v>
      </c>
      <c r="H41" s="16">
        <v>12759741</v>
      </c>
    </row>
    <row r="42" spans="1:8" s="14" customFormat="1" ht="24.95" customHeight="1">
      <c r="A42" s="2" t="s">
        <v>2</v>
      </c>
      <c r="B42" s="38">
        <v>0</v>
      </c>
      <c r="C42" s="17">
        <v>7637362</v>
      </c>
      <c r="D42" s="119">
        <v>7707362</v>
      </c>
      <c r="E42" s="22" t="s">
        <v>21</v>
      </c>
      <c r="F42" s="38">
        <v>13568000</v>
      </c>
      <c r="G42" s="38">
        <v>23198528</v>
      </c>
      <c r="H42" s="17">
        <v>24208228</v>
      </c>
    </row>
    <row r="43" spans="1:8" s="14" customFormat="1" ht="24.95" customHeight="1" thickBot="1">
      <c r="A43" s="15" t="s">
        <v>17</v>
      </c>
      <c r="B43" s="39">
        <v>0</v>
      </c>
      <c r="C43" s="18">
        <v>0</v>
      </c>
      <c r="D43" s="120">
        <v>3309133</v>
      </c>
      <c r="E43" s="23" t="s">
        <v>97</v>
      </c>
      <c r="F43" s="39">
        <v>1848000</v>
      </c>
      <c r="G43" s="39">
        <v>28000000</v>
      </c>
      <c r="H43" s="18">
        <v>42000000</v>
      </c>
    </row>
    <row r="44" spans="1:8" s="14" customFormat="1" ht="24.95" customHeight="1" thickBot="1">
      <c r="A44" s="33" t="s">
        <v>18</v>
      </c>
      <c r="B44" s="36">
        <v>11720000</v>
      </c>
      <c r="C44" s="35">
        <v>33098293</v>
      </c>
      <c r="D44" s="35">
        <v>45547469</v>
      </c>
      <c r="E44" s="33" t="s">
        <v>22</v>
      </c>
      <c r="F44" s="36">
        <v>15416000</v>
      </c>
      <c r="G44" s="127">
        <v>62674269</v>
      </c>
      <c r="H44" s="35">
        <v>78967969</v>
      </c>
    </row>
    <row r="45" spans="1:8" s="14" customFormat="1" ht="24.95" customHeight="1">
      <c r="A45" s="100" t="s">
        <v>19</v>
      </c>
      <c r="B45" s="84">
        <v>0</v>
      </c>
      <c r="C45" s="101">
        <v>30097126</v>
      </c>
      <c r="D45" s="121">
        <v>30097126</v>
      </c>
      <c r="E45" s="21"/>
      <c r="F45" s="37"/>
      <c r="G45" s="37"/>
      <c r="H45" s="16"/>
    </row>
    <row r="46" spans="1:8" s="14" customFormat="1" ht="24.95" customHeight="1" thickBot="1">
      <c r="A46" s="52" t="s">
        <v>63</v>
      </c>
      <c r="B46" s="53">
        <v>0</v>
      </c>
      <c r="C46" s="108">
        <v>0</v>
      </c>
      <c r="D46" s="122">
        <v>0</v>
      </c>
      <c r="E46" s="23" t="s">
        <v>63</v>
      </c>
      <c r="F46" s="39">
        <v>0</v>
      </c>
      <c r="G46" s="39">
        <v>0</v>
      </c>
      <c r="H46" s="18">
        <v>0</v>
      </c>
    </row>
    <row r="47" spans="1:8" s="14" customFormat="1" ht="24.95" customHeight="1" thickBot="1">
      <c r="A47" s="33" t="s">
        <v>20</v>
      </c>
      <c r="B47" s="40">
        <v>0</v>
      </c>
      <c r="C47" s="35">
        <v>30097126</v>
      </c>
      <c r="D47" s="35">
        <v>30097126</v>
      </c>
      <c r="E47" s="33" t="s">
        <v>64</v>
      </c>
      <c r="F47" s="40">
        <v>0</v>
      </c>
      <c r="G47" s="130">
        <v>0</v>
      </c>
      <c r="H47" s="40">
        <v>0</v>
      </c>
    </row>
    <row r="48" spans="1:8" s="14" customFormat="1" ht="24.95" customHeight="1" thickBot="1">
      <c r="A48" s="33" t="s">
        <v>5</v>
      </c>
      <c r="B48" s="36">
        <v>11720000</v>
      </c>
      <c r="C48" s="35">
        <v>63195419</v>
      </c>
      <c r="D48" s="35">
        <v>75644595</v>
      </c>
      <c r="E48" s="33" t="s">
        <v>15</v>
      </c>
      <c r="F48" s="36">
        <v>15416000</v>
      </c>
      <c r="G48" s="127">
        <v>62674269</v>
      </c>
      <c r="H48" s="35">
        <v>78967969</v>
      </c>
    </row>
    <row r="49" spans="1:8" s="14" customFormat="1" ht="24.95" customHeight="1" thickBot="1">
      <c r="A49" s="94" t="s">
        <v>14</v>
      </c>
      <c r="B49" s="93">
        <v>3696000</v>
      </c>
      <c r="C49" s="40">
        <v>0</v>
      </c>
      <c r="D49" s="40">
        <v>3323374</v>
      </c>
      <c r="E49" s="94" t="s">
        <v>16</v>
      </c>
      <c r="F49" s="93">
        <v>0</v>
      </c>
      <c r="G49" s="130">
        <v>521150</v>
      </c>
      <c r="H49" s="40">
        <v>0</v>
      </c>
    </row>
  </sheetData>
  <mergeCells count="3">
    <mergeCell ref="A4:H4"/>
    <mergeCell ref="A1:H1"/>
    <mergeCell ref="A37:H3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48"/>
  <sheetViews>
    <sheetView tabSelected="1" topLeftCell="A25" workbookViewId="0">
      <selection activeCell="M27" sqref="M27"/>
    </sheetView>
  </sheetViews>
  <sheetFormatPr defaultRowHeight="15"/>
  <cols>
    <col min="1" max="1" width="35.42578125" style="49" customWidth="1"/>
    <col min="2" max="9" width="13.7109375" style="49" customWidth="1"/>
    <col min="10" max="10" width="14.28515625" style="49" customWidth="1"/>
    <col min="11" max="16384" width="9.140625" style="49"/>
  </cols>
  <sheetData>
    <row r="1" spans="1:10">
      <c r="A1" s="196" t="s">
        <v>109</v>
      </c>
      <c r="B1" s="196"/>
      <c r="C1" s="196"/>
      <c r="D1" s="196"/>
      <c r="E1" s="196"/>
      <c r="F1" s="196"/>
      <c r="G1" s="196"/>
      <c r="H1" s="196"/>
      <c r="I1" s="196"/>
      <c r="J1" s="189"/>
    </row>
    <row r="3" spans="1:10" ht="20.100000000000001" customHeight="1">
      <c r="A3" s="197" t="s">
        <v>111</v>
      </c>
      <c r="B3" s="197"/>
      <c r="C3" s="197"/>
      <c r="D3" s="197"/>
      <c r="E3" s="197"/>
      <c r="F3" s="197"/>
      <c r="G3" s="197"/>
      <c r="H3" s="197"/>
      <c r="I3" s="198"/>
      <c r="J3" s="189"/>
    </row>
    <row r="4" spans="1:10" ht="20.100000000000001" customHeight="1">
      <c r="A4" s="197" t="s">
        <v>112</v>
      </c>
      <c r="B4" s="197"/>
      <c r="C4" s="197"/>
      <c r="D4" s="197"/>
      <c r="E4" s="197"/>
      <c r="F4" s="197"/>
      <c r="G4" s="197"/>
      <c r="H4" s="197"/>
      <c r="I4" s="198"/>
      <c r="J4" s="189"/>
    </row>
    <row r="5" spans="1:10" ht="20.100000000000001" customHeight="1" thickBot="1">
      <c r="H5" s="50"/>
      <c r="I5" s="50"/>
      <c r="J5" s="115" t="s">
        <v>62</v>
      </c>
    </row>
    <row r="6" spans="1:10" s="54" customFormat="1" ht="20.100000000000001" customHeight="1" thickBot="1">
      <c r="A6" s="201" t="s">
        <v>23</v>
      </c>
      <c r="B6" s="191" t="s">
        <v>24</v>
      </c>
      <c r="C6" s="192"/>
      <c r="D6" s="207"/>
      <c r="E6" s="208" t="s">
        <v>25</v>
      </c>
      <c r="F6" s="194"/>
      <c r="G6" s="209"/>
      <c r="H6" s="191" t="s">
        <v>26</v>
      </c>
      <c r="I6" s="194"/>
      <c r="J6" s="210"/>
    </row>
    <row r="7" spans="1:10" s="54" customFormat="1" ht="45.75" customHeight="1" thickBot="1">
      <c r="A7" s="202"/>
      <c r="B7" s="86" t="s">
        <v>57</v>
      </c>
      <c r="C7" s="142" t="s">
        <v>105</v>
      </c>
      <c r="D7" s="86" t="s">
        <v>137</v>
      </c>
      <c r="E7" s="86" t="s">
        <v>57</v>
      </c>
      <c r="F7" s="142" t="s">
        <v>105</v>
      </c>
      <c r="G7" s="86" t="s">
        <v>137</v>
      </c>
      <c r="H7" s="86" t="s">
        <v>57</v>
      </c>
      <c r="I7" s="143" t="s">
        <v>105</v>
      </c>
      <c r="J7" s="131" t="s">
        <v>137</v>
      </c>
    </row>
    <row r="8" spans="1:10" ht="20.100000000000001" customHeight="1">
      <c r="A8" s="124" t="s">
        <v>27</v>
      </c>
      <c r="B8" s="132">
        <v>44158000</v>
      </c>
      <c r="C8" s="133">
        <v>43077495</v>
      </c>
      <c r="D8" s="148">
        <v>46399388</v>
      </c>
      <c r="E8" s="145">
        <v>11720000</v>
      </c>
      <c r="F8" s="134">
        <v>63195419</v>
      </c>
      <c r="G8" s="134">
        <v>75644595</v>
      </c>
      <c r="H8" s="124">
        <v>55878000</v>
      </c>
      <c r="I8" s="134">
        <v>106272914</v>
      </c>
      <c r="J8" s="135">
        <v>122043983</v>
      </c>
    </row>
    <row r="9" spans="1:10" ht="20.100000000000001" customHeight="1">
      <c r="A9" s="125" t="s">
        <v>28</v>
      </c>
      <c r="B9" s="55">
        <v>40462000</v>
      </c>
      <c r="C9" s="17">
        <v>43598645</v>
      </c>
      <c r="D9" s="6">
        <v>43076014</v>
      </c>
      <c r="E9" s="119">
        <v>15416000</v>
      </c>
      <c r="F9" s="38">
        <v>62674269</v>
      </c>
      <c r="G9" s="38">
        <v>78967969</v>
      </c>
      <c r="H9" s="125">
        <v>55878000</v>
      </c>
      <c r="I9" s="38">
        <v>106272914</v>
      </c>
      <c r="J9" s="136">
        <v>122043983</v>
      </c>
    </row>
    <row r="10" spans="1:10" s="57" customFormat="1" ht="20.100000000000001" customHeight="1">
      <c r="A10" s="144" t="s">
        <v>29</v>
      </c>
      <c r="B10" s="56">
        <v>3696000</v>
      </c>
      <c r="C10" s="24">
        <v>-521150</v>
      </c>
      <c r="D10" s="9">
        <v>3323374</v>
      </c>
      <c r="E10" s="146">
        <v>-3696000</v>
      </c>
      <c r="F10" s="31">
        <v>521150</v>
      </c>
      <c r="G10" s="31">
        <v>-3323374</v>
      </c>
      <c r="H10" s="144">
        <v>0</v>
      </c>
      <c r="I10" s="31">
        <v>0</v>
      </c>
      <c r="J10" s="137">
        <v>0</v>
      </c>
    </row>
    <row r="11" spans="1:10" ht="20.100000000000001" customHeight="1">
      <c r="A11" s="144" t="s">
        <v>30</v>
      </c>
      <c r="B11" s="55">
        <v>3696000</v>
      </c>
      <c r="C11" s="17">
        <v>-521150</v>
      </c>
      <c r="D11" s="6">
        <v>3323374</v>
      </c>
      <c r="E11" s="119">
        <v>-3696000</v>
      </c>
      <c r="F11" s="38">
        <v>521150</v>
      </c>
      <c r="G11" s="38">
        <v>-3323374</v>
      </c>
      <c r="H11" s="144">
        <v>0</v>
      </c>
      <c r="I11" s="31">
        <v>0</v>
      </c>
      <c r="J11" s="136">
        <v>0</v>
      </c>
    </row>
    <row r="12" spans="1:10" ht="20.100000000000001" customHeight="1">
      <c r="A12" s="125" t="s">
        <v>31</v>
      </c>
      <c r="B12" s="55"/>
      <c r="C12" s="17"/>
      <c r="D12" s="6"/>
      <c r="E12" s="119"/>
      <c r="F12" s="38"/>
      <c r="G12" s="38"/>
      <c r="H12" s="125"/>
      <c r="I12" s="38"/>
      <c r="J12" s="136"/>
    </row>
    <row r="13" spans="1:10" ht="20.100000000000001" customHeight="1">
      <c r="A13" s="125" t="s">
        <v>32</v>
      </c>
      <c r="B13" s="55"/>
      <c r="C13" s="17"/>
      <c r="D13" s="6"/>
      <c r="E13" s="119"/>
      <c r="F13" s="38"/>
      <c r="G13" s="38"/>
      <c r="H13" s="125"/>
      <c r="I13" s="38"/>
      <c r="J13" s="136"/>
    </row>
    <row r="14" spans="1:10" ht="20.100000000000001" customHeight="1">
      <c r="A14" s="125" t="s">
        <v>33</v>
      </c>
      <c r="B14" s="55"/>
      <c r="C14" s="17"/>
      <c r="D14" s="6"/>
      <c r="E14" s="119"/>
      <c r="F14" s="38"/>
      <c r="G14" s="38"/>
      <c r="H14" s="125"/>
      <c r="I14" s="38"/>
      <c r="J14" s="136"/>
    </row>
    <row r="15" spans="1:10" ht="20.100000000000001" customHeight="1">
      <c r="A15" s="125" t="s">
        <v>34</v>
      </c>
      <c r="B15" s="55"/>
      <c r="C15" s="17"/>
      <c r="D15" s="6"/>
      <c r="E15" s="119"/>
      <c r="F15" s="38"/>
      <c r="G15" s="38"/>
      <c r="H15" s="125"/>
      <c r="I15" s="38"/>
      <c r="J15" s="136"/>
    </row>
    <row r="16" spans="1:10" ht="20.100000000000001" customHeight="1" thickBot="1">
      <c r="A16" s="126" t="s">
        <v>35</v>
      </c>
      <c r="B16" s="138"/>
      <c r="C16" s="139"/>
      <c r="D16" s="149"/>
      <c r="E16" s="147"/>
      <c r="F16" s="140"/>
      <c r="G16" s="140"/>
      <c r="H16" s="126"/>
      <c r="I16" s="140"/>
      <c r="J16" s="141"/>
    </row>
    <row r="17" spans="1:10" s="57" customFormat="1" ht="20.100000000000001" customHeight="1">
      <c r="A17" s="217" t="s">
        <v>36</v>
      </c>
      <c r="B17" s="199">
        <v>0</v>
      </c>
      <c r="C17" s="44"/>
      <c r="D17" s="199">
        <v>0</v>
      </c>
      <c r="E17" s="199">
        <v>0</v>
      </c>
      <c r="F17" s="46"/>
      <c r="G17" s="199">
        <v>0</v>
      </c>
      <c r="H17" s="203">
        <v>0</v>
      </c>
      <c r="I17" s="203">
        <v>0</v>
      </c>
      <c r="J17" s="211">
        <v>0</v>
      </c>
    </row>
    <row r="18" spans="1:10" s="57" customFormat="1" ht="20.100000000000001" customHeight="1" thickBot="1">
      <c r="A18" s="218"/>
      <c r="B18" s="205"/>
      <c r="C18" s="45"/>
      <c r="D18" s="200"/>
      <c r="E18" s="205"/>
      <c r="F18" s="47"/>
      <c r="G18" s="200"/>
      <c r="H18" s="206"/>
      <c r="I18" s="204"/>
      <c r="J18" s="212"/>
    </row>
    <row r="19" spans="1:10" ht="20.100000000000001" customHeight="1"/>
    <row r="20" spans="1:10" ht="20.100000000000001" customHeight="1"/>
    <row r="21" spans="1:10" ht="20.100000000000001" customHeight="1"/>
    <row r="22" spans="1:10" ht="20.100000000000001" customHeight="1"/>
    <row r="23" spans="1:10" ht="20.100000000000001" customHeight="1"/>
    <row r="24" spans="1:10" ht="20.100000000000001" customHeight="1"/>
    <row r="25" spans="1:10" ht="20.100000000000001" customHeight="1"/>
    <row r="26" spans="1:10" ht="20.100000000000001" customHeight="1"/>
    <row r="27" spans="1:10" ht="20.100000000000001" customHeight="1"/>
    <row r="28" spans="1:10" ht="20.100000000000001" customHeight="1"/>
    <row r="29" spans="1:10" ht="20.100000000000001" customHeight="1"/>
    <row r="30" spans="1:10" ht="20.100000000000001" customHeight="1"/>
    <row r="31" spans="1:10" ht="20.100000000000001" customHeight="1">
      <c r="A31" s="196" t="s">
        <v>110</v>
      </c>
      <c r="B31" s="196"/>
      <c r="C31" s="196"/>
      <c r="D31" s="196"/>
      <c r="E31" s="196"/>
      <c r="F31" s="196"/>
      <c r="G31" s="196"/>
      <c r="H31" s="196"/>
      <c r="I31" s="196"/>
      <c r="J31" s="189"/>
    </row>
    <row r="32" spans="1:10" ht="20.100000000000001" customHeight="1"/>
    <row r="33" spans="1:10" ht="20.100000000000001" customHeight="1">
      <c r="A33" s="197" t="s">
        <v>111</v>
      </c>
      <c r="B33" s="197"/>
      <c r="C33" s="197"/>
      <c r="D33" s="197"/>
      <c r="E33" s="197"/>
      <c r="F33" s="197"/>
      <c r="G33" s="197"/>
      <c r="H33" s="197"/>
      <c r="I33" s="198"/>
      <c r="J33" s="189"/>
    </row>
    <row r="34" spans="1:10" ht="20.100000000000001" customHeight="1">
      <c r="A34" s="197" t="s">
        <v>113</v>
      </c>
      <c r="B34" s="197"/>
      <c r="C34" s="197"/>
      <c r="D34" s="197"/>
      <c r="E34" s="197"/>
      <c r="F34" s="197"/>
      <c r="G34" s="197"/>
      <c r="H34" s="197"/>
      <c r="I34" s="198"/>
      <c r="J34" s="189"/>
    </row>
    <row r="35" spans="1:10" ht="20.100000000000001" customHeight="1"/>
    <row r="36" spans="1:10" ht="20.100000000000001" customHeight="1" thickBot="1">
      <c r="H36" s="50"/>
      <c r="I36" s="50"/>
      <c r="J36" s="50" t="s">
        <v>62</v>
      </c>
    </row>
    <row r="37" spans="1:10" s="58" customFormat="1" ht="20.100000000000001" customHeight="1" thickBot="1">
      <c r="A37" s="201" t="s">
        <v>23</v>
      </c>
      <c r="B37" s="191" t="s">
        <v>24</v>
      </c>
      <c r="C37" s="192"/>
      <c r="D37" s="193"/>
      <c r="E37" s="191" t="s">
        <v>25</v>
      </c>
      <c r="F37" s="194"/>
      <c r="G37" s="193"/>
      <c r="H37" s="191" t="s">
        <v>26</v>
      </c>
      <c r="I37" s="194"/>
      <c r="J37" s="195"/>
    </row>
    <row r="38" spans="1:10" s="58" customFormat="1" ht="44.25" customHeight="1" thickBot="1">
      <c r="A38" s="202"/>
      <c r="B38" s="86" t="s">
        <v>57</v>
      </c>
      <c r="C38" s="143" t="s">
        <v>105</v>
      </c>
      <c r="D38" s="86" t="s">
        <v>137</v>
      </c>
      <c r="E38" s="143" t="s">
        <v>57</v>
      </c>
      <c r="F38" s="86" t="s">
        <v>105</v>
      </c>
      <c r="G38" s="143" t="s">
        <v>137</v>
      </c>
      <c r="H38" s="86" t="s">
        <v>57</v>
      </c>
      <c r="I38" s="143" t="s">
        <v>105</v>
      </c>
      <c r="J38" s="86" t="s">
        <v>137</v>
      </c>
    </row>
    <row r="39" spans="1:10" s="59" customFormat="1" ht="20.100000000000001" customHeight="1">
      <c r="A39" s="150" t="s">
        <v>27</v>
      </c>
      <c r="B39" s="132">
        <v>44158000</v>
      </c>
      <c r="C39" s="133">
        <v>43077495</v>
      </c>
      <c r="D39" s="148">
        <v>46399388</v>
      </c>
      <c r="E39" s="118">
        <v>11720000</v>
      </c>
      <c r="F39" s="37">
        <v>63195419</v>
      </c>
      <c r="G39" s="37">
        <v>75644595</v>
      </c>
      <c r="H39" s="124">
        <v>55878000</v>
      </c>
      <c r="I39" s="134">
        <v>106272914</v>
      </c>
      <c r="J39" s="148">
        <v>122043983</v>
      </c>
    </row>
    <row r="40" spans="1:10" s="59" customFormat="1" ht="20.100000000000001" customHeight="1">
      <c r="A40" s="125" t="s">
        <v>28</v>
      </c>
      <c r="B40" s="55">
        <v>40462000</v>
      </c>
      <c r="C40" s="17">
        <v>43598645</v>
      </c>
      <c r="D40" s="6">
        <v>43076014</v>
      </c>
      <c r="E40" s="119">
        <v>145416000</v>
      </c>
      <c r="F40" s="38">
        <v>62674269</v>
      </c>
      <c r="G40" s="38">
        <v>78967969</v>
      </c>
      <c r="H40" s="125">
        <v>55878000</v>
      </c>
      <c r="I40" s="38">
        <v>106272914</v>
      </c>
      <c r="J40" s="6">
        <v>122043983</v>
      </c>
    </row>
    <row r="41" spans="1:10" s="59" customFormat="1" ht="20.100000000000001" customHeight="1">
      <c r="A41" s="151" t="s">
        <v>37</v>
      </c>
      <c r="B41" s="55">
        <v>3696000</v>
      </c>
      <c r="C41" s="17">
        <v>-521150</v>
      </c>
      <c r="D41" s="6">
        <v>3323374</v>
      </c>
      <c r="E41" s="119">
        <v>-3696000</v>
      </c>
      <c r="F41" s="38">
        <v>521150</v>
      </c>
      <c r="G41" s="38">
        <v>-3323374</v>
      </c>
      <c r="H41" s="125">
        <v>0</v>
      </c>
      <c r="I41" s="38">
        <v>0</v>
      </c>
      <c r="J41" s="6">
        <v>0</v>
      </c>
    </row>
    <row r="42" spans="1:10" s="59" customFormat="1" ht="20.100000000000001" customHeight="1">
      <c r="A42" s="151" t="s">
        <v>38</v>
      </c>
      <c r="B42" s="55"/>
      <c r="C42" s="17"/>
      <c r="D42" s="6"/>
      <c r="E42" s="119"/>
      <c r="F42" s="38"/>
      <c r="G42" s="38"/>
      <c r="H42" s="125"/>
      <c r="I42" s="38"/>
      <c r="J42" s="6"/>
    </row>
    <row r="43" spans="1:10" s="59" customFormat="1" ht="20.100000000000001" customHeight="1">
      <c r="A43" s="151" t="s">
        <v>39</v>
      </c>
      <c r="B43" s="55"/>
      <c r="C43" s="17"/>
      <c r="D43" s="6"/>
      <c r="E43" s="119"/>
      <c r="F43" s="38"/>
      <c r="G43" s="38"/>
      <c r="H43" s="125"/>
      <c r="I43" s="38"/>
      <c r="J43" s="6"/>
    </row>
    <row r="44" spans="1:10" s="60" customFormat="1" ht="20.100000000000001" customHeight="1">
      <c r="A44" s="213" t="s">
        <v>40</v>
      </c>
      <c r="B44" s="214"/>
      <c r="C44" s="116"/>
      <c r="D44" s="153"/>
      <c r="E44" s="215"/>
      <c r="F44" s="48"/>
      <c r="G44" s="117"/>
      <c r="H44" s="216"/>
      <c r="I44" s="117"/>
      <c r="J44" s="9"/>
    </row>
    <row r="45" spans="1:10" s="60" customFormat="1" ht="20.100000000000001" customHeight="1">
      <c r="A45" s="213"/>
      <c r="B45" s="214"/>
      <c r="C45" s="116"/>
      <c r="D45" s="153"/>
      <c r="E45" s="215"/>
      <c r="F45" s="48"/>
      <c r="G45" s="117"/>
      <c r="H45" s="216"/>
      <c r="I45" s="117"/>
      <c r="J45" s="9"/>
    </row>
    <row r="46" spans="1:10" s="59" customFormat="1" ht="20.100000000000001" customHeight="1">
      <c r="A46" s="151" t="s">
        <v>41</v>
      </c>
      <c r="B46" s="55">
        <v>0</v>
      </c>
      <c r="C46" s="17"/>
      <c r="D46" s="6"/>
      <c r="E46" s="119">
        <v>0</v>
      </c>
      <c r="F46" s="38"/>
      <c r="G46" s="38"/>
      <c r="H46" s="125">
        <v>0</v>
      </c>
      <c r="I46" s="38"/>
      <c r="J46" s="6"/>
    </row>
    <row r="47" spans="1:10" s="59" customFormat="1" ht="20.100000000000001" customHeight="1" thickBot="1">
      <c r="A47" s="152" t="s">
        <v>42</v>
      </c>
      <c r="B47" s="138">
        <v>0</v>
      </c>
      <c r="C47" s="139"/>
      <c r="D47" s="149"/>
      <c r="E47" s="120">
        <v>0</v>
      </c>
      <c r="F47" s="39"/>
      <c r="G47" s="39"/>
      <c r="H47" s="126">
        <v>0</v>
      </c>
      <c r="I47" s="140"/>
      <c r="J47" s="149"/>
    </row>
    <row r="48" spans="1:10" s="60" customFormat="1" ht="20.100000000000001" customHeight="1" thickBot="1">
      <c r="A48" s="127" t="s">
        <v>43</v>
      </c>
      <c r="B48" s="35">
        <v>3696000</v>
      </c>
      <c r="C48" s="35">
        <v>-521150</v>
      </c>
      <c r="D48" s="36">
        <v>3323374</v>
      </c>
      <c r="E48" s="35">
        <v>-3696000</v>
      </c>
      <c r="F48" s="36">
        <v>521150</v>
      </c>
      <c r="G48" s="35">
        <v>-3323374</v>
      </c>
      <c r="H48" s="36">
        <v>0</v>
      </c>
      <c r="I48" s="35">
        <v>0</v>
      </c>
      <c r="J48" s="35">
        <v>0</v>
      </c>
    </row>
  </sheetData>
  <mergeCells count="26">
    <mergeCell ref="A44:A45"/>
    <mergeCell ref="B44:B45"/>
    <mergeCell ref="E44:E45"/>
    <mergeCell ref="H44:H45"/>
    <mergeCell ref="A37:A38"/>
    <mergeCell ref="A1:J1"/>
    <mergeCell ref="A3:J3"/>
    <mergeCell ref="A4:J4"/>
    <mergeCell ref="D17:D18"/>
    <mergeCell ref="G17:G18"/>
    <mergeCell ref="A6:A7"/>
    <mergeCell ref="I17:I18"/>
    <mergeCell ref="E17:E18"/>
    <mergeCell ref="H17:H18"/>
    <mergeCell ref="B6:D6"/>
    <mergeCell ref="E6:G6"/>
    <mergeCell ref="H6:J6"/>
    <mergeCell ref="J17:J18"/>
    <mergeCell ref="A17:A18"/>
    <mergeCell ref="B17:B18"/>
    <mergeCell ref="B37:D37"/>
    <mergeCell ref="E37:G37"/>
    <mergeCell ref="H37:J37"/>
    <mergeCell ref="A31:J31"/>
    <mergeCell ref="A33:J33"/>
    <mergeCell ref="A34:J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E34"/>
  <sheetViews>
    <sheetView topLeftCell="A13" workbookViewId="0">
      <selection activeCell="K17" sqref="K17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90" t="s">
        <v>114</v>
      </c>
      <c r="B2" s="190"/>
      <c r="C2" s="190"/>
      <c r="D2" s="190"/>
    </row>
    <row r="4" spans="1:5">
      <c r="A4" s="12"/>
      <c r="B4" s="12"/>
      <c r="C4" s="12"/>
      <c r="D4" s="12"/>
      <c r="E4" s="12"/>
    </row>
    <row r="6" spans="1:5">
      <c r="A6" s="219" t="s">
        <v>98</v>
      </c>
      <c r="B6" s="219"/>
      <c r="C6" s="219"/>
      <c r="D6" s="219"/>
    </row>
    <row r="7" spans="1:5">
      <c r="A7" s="219" t="s">
        <v>44</v>
      </c>
      <c r="B7" s="219"/>
      <c r="C7" s="219"/>
      <c r="D7" s="219"/>
    </row>
    <row r="8" spans="1:5">
      <c r="A8" s="10"/>
      <c r="B8" s="10"/>
      <c r="C8" s="10"/>
      <c r="D8" s="10"/>
    </row>
    <row r="9" spans="1:5" ht="15.75" thickBot="1">
      <c r="D9" s="8" t="s">
        <v>62</v>
      </c>
    </row>
    <row r="10" spans="1:5" ht="30" customHeight="1">
      <c r="A10" s="26" t="s">
        <v>45</v>
      </c>
      <c r="B10" s="43" t="s">
        <v>115</v>
      </c>
      <c r="C10" s="43" t="s">
        <v>100</v>
      </c>
      <c r="D10" s="27" t="s">
        <v>116</v>
      </c>
    </row>
    <row r="11" spans="1:5" ht="30" customHeight="1" thickBot="1">
      <c r="A11" s="28" t="s">
        <v>99</v>
      </c>
      <c r="B11" s="29">
        <v>0</v>
      </c>
      <c r="C11" s="29">
        <v>0</v>
      </c>
      <c r="D11" s="30">
        <v>0</v>
      </c>
    </row>
    <row r="21" spans="1:4">
      <c r="A21" s="190" t="s">
        <v>117</v>
      </c>
      <c r="B21" s="190"/>
      <c r="C21" s="190"/>
      <c r="D21" s="190"/>
    </row>
    <row r="24" spans="1:4">
      <c r="A24" s="219" t="s">
        <v>101</v>
      </c>
      <c r="B24" s="219"/>
      <c r="C24" s="219"/>
      <c r="D24" s="219"/>
    </row>
    <row r="25" spans="1:4">
      <c r="A25" s="219" t="s">
        <v>58</v>
      </c>
      <c r="B25" s="219"/>
      <c r="C25" s="219"/>
      <c r="D25" s="219"/>
    </row>
    <row r="27" spans="1:4" ht="15.75" thickBot="1">
      <c r="D27" s="8" t="s">
        <v>62</v>
      </c>
    </row>
    <row r="28" spans="1:4" s="11" customFormat="1" ht="30" customHeight="1" thickBot="1">
      <c r="A28" s="3" t="s">
        <v>46</v>
      </c>
      <c r="B28" s="13" t="s">
        <v>65</v>
      </c>
      <c r="C28" s="13" t="s">
        <v>100</v>
      </c>
      <c r="D28" s="4" t="s">
        <v>116</v>
      </c>
    </row>
    <row r="29" spans="1:4" s="14" customFormat="1" ht="30" customHeight="1">
      <c r="A29" s="1" t="s">
        <v>47</v>
      </c>
      <c r="B29" s="16">
        <v>7600000</v>
      </c>
      <c r="C29" s="16">
        <v>7700000</v>
      </c>
      <c r="D29" s="5">
        <v>7800000</v>
      </c>
    </row>
    <row r="30" spans="1:4" s="14" customFormat="1" ht="30" customHeight="1">
      <c r="A30" s="2" t="s">
        <v>48</v>
      </c>
      <c r="B30" s="17">
        <v>1300000</v>
      </c>
      <c r="C30" s="17">
        <v>1400000</v>
      </c>
      <c r="D30" s="6">
        <v>1500000</v>
      </c>
    </row>
    <row r="31" spans="1:4" s="14" customFormat="1" ht="30" customHeight="1">
      <c r="A31" s="2" t="s">
        <v>49</v>
      </c>
      <c r="B31" s="17">
        <v>0</v>
      </c>
      <c r="C31" s="17">
        <v>0</v>
      </c>
      <c r="D31" s="6">
        <v>0</v>
      </c>
    </row>
    <row r="32" spans="1:4" s="14" customFormat="1" ht="30" customHeight="1">
      <c r="A32" s="2" t="s">
        <v>50</v>
      </c>
      <c r="B32" s="17">
        <v>0</v>
      </c>
      <c r="C32" s="17">
        <v>0</v>
      </c>
      <c r="D32" s="6">
        <v>0</v>
      </c>
    </row>
    <row r="33" spans="1:4" s="14" customFormat="1" ht="30" customHeight="1" thickBot="1">
      <c r="A33" s="15" t="s">
        <v>51</v>
      </c>
      <c r="B33" s="18">
        <v>5379000</v>
      </c>
      <c r="C33" s="18">
        <v>5500000</v>
      </c>
      <c r="D33" s="19">
        <v>5700000</v>
      </c>
    </row>
    <row r="34" spans="1:4" s="11" customFormat="1" ht="30" customHeight="1" thickBot="1">
      <c r="A34" s="3" t="s">
        <v>52</v>
      </c>
      <c r="B34" s="20">
        <v>14279000</v>
      </c>
      <c r="C34" s="20">
        <v>14600000</v>
      </c>
      <c r="D34" s="7">
        <v>15000000</v>
      </c>
    </row>
  </sheetData>
  <mergeCells count="6">
    <mergeCell ref="A25:D25"/>
    <mergeCell ref="A2:D2"/>
    <mergeCell ref="A6:D6"/>
    <mergeCell ref="A7:D7"/>
    <mergeCell ref="A21:D21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D44"/>
  <sheetViews>
    <sheetView workbookViewId="0">
      <selection activeCell="I12" sqref="H12:I12"/>
    </sheetView>
  </sheetViews>
  <sheetFormatPr defaultRowHeight="15"/>
  <cols>
    <col min="1" max="1" width="35.7109375" customWidth="1"/>
    <col min="2" max="2" width="19" customWidth="1"/>
    <col min="3" max="3" width="17.7109375" style="49" customWidth="1"/>
    <col min="4" max="4" width="16.42578125" customWidth="1"/>
  </cols>
  <sheetData>
    <row r="2" spans="1:4">
      <c r="A2" s="190" t="s">
        <v>118</v>
      </c>
      <c r="B2" s="190"/>
      <c r="C2" s="189"/>
      <c r="D2" s="189"/>
    </row>
    <row r="6" spans="1:4" ht="20.100000000000001" customHeight="1">
      <c r="A6" s="220" t="s">
        <v>53</v>
      </c>
      <c r="B6" s="220"/>
      <c r="C6" s="188"/>
      <c r="D6" s="188"/>
    </row>
    <row r="8" spans="1:4" ht="15.75" thickBot="1">
      <c r="B8" s="8"/>
      <c r="C8" s="50"/>
      <c r="D8" s="8" t="s">
        <v>62</v>
      </c>
    </row>
    <row r="9" spans="1:4" s="25" customFormat="1" ht="47.25" customHeight="1" thickBot="1">
      <c r="A9" s="42" t="s">
        <v>23</v>
      </c>
      <c r="B9" s="34" t="s">
        <v>57</v>
      </c>
      <c r="C9" s="123" t="s">
        <v>105</v>
      </c>
      <c r="D9" s="154" t="s">
        <v>137</v>
      </c>
    </row>
    <row r="10" spans="1:4" s="14" customFormat="1" ht="30" customHeight="1">
      <c r="A10" s="87" t="s">
        <v>54</v>
      </c>
      <c r="B10" s="90">
        <v>0</v>
      </c>
      <c r="C10" s="128">
        <v>341761</v>
      </c>
      <c r="D10" s="90">
        <v>162881</v>
      </c>
    </row>
    <row r="11" spans="1:4" s="14" customFormat="1" ht="30" customHeight="1" thickBot="1">
      <c r="A11" s="89" t="s">
        <v>55</v>
      </c>
      <c r="B11" s="51">
        <v>1848000</v>
      </c>
      <c r="C11" s="129">
        <v>28000000</v>
      </c>
      <c r="D11" s="51">
        <v>42000000</v>
      </c>
    </row>
    <row r="12" spans="1:4" s="14" customFormat="1" ht="30" customHeight="1" thickBot="1">
      <c r="A12" s="3" t="s">
        <v>56</v>
      </c>
      <c r="B12" s="32">
        <v>1848000</v>
      </c>
      <c r="C12" s="127">
        <v>28341761</v>
      </c>
      <c r="D12" s="35">
        <v>42162881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D2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K8" sqref="J8:K8"/>
    </sheetView>
  </sheetViews>
  <sheetFormatPr defaultRowHeight="20.100000000000001" customHeight="1"/>
  <cols>
    <col min="1" max="1" width="44.85546875" style="61" customWidth="1"/>
    <col min="2" max="2" width="17" style="61" customWidth="1"/>
    <col min="3" max="3" width="19.7109375" style="62" customWidth="1"/>
    <col min="4" max="4" width="19.7109375" style="61" customWidth="1"/>
    <col min="5" max="16384" width="9.140625" style="61"/>
  </cols>
  <sheetData>
    <row r="1" spans="1:4" ht="20.100000000000001" customHeight="1">
      <c r="A1" s="221" t="s">
        <v>119</v>
      </c>
      <c r="B1" s="221"/>
      <c r="C1" s="221"/>
      <c r="D1" s="189"/>
    </row>
    <row r="3" spans="1:4" ht="20.100000000000001" customHeight="1">
      <c r="A3" s="222" t="s">
        <v>120</v>
      </c>
      <c r="B3" s="222"/>
      <c r="C3" s="222"/>
      <c r="D3" s="223"/>
    </row>
    <row r="4" spans="1:4" ht="20.100000000000001" customHeight="1">
      <c r="A4" s="222"/>
      <c r="B4" s="222"/>
      <c r="C4" s="222"/>
      <c r="D4" s="223"/>
    </row>
    <row r="5" spans="1:4" ht="20.100000000000001" customHeight="1">
      <c r="A5" s="107"/>
      <c r="B5" s="107"/>
      <c r="C5" s="107"/>
      <c r="D5" s="65"/>
    </row>
    <row r="6" spans="1:4" ht="20.100000000000001" customHeight="1">
      <c r="A6" s="63"/>
      <c r="B6" s="63"/>
      <c r="C6" s="64"/>
      <c r="D6" s="186" t="s">
        <v>62</v>
      </c>
    </row>
    <row r="7" spans="1:4" ht="20.100000000000001" customHeight="1" thickBot="1"/>
    <row r="8" spans="1:4" ht="42" customHeight="1" thickBot="1">
      <c r="A8" s="102" t="s">
        <v>23</v>
      </c>
      <c r="B8" s="109" t="s">
        <v>57</v>
      </c>
      <c r="C8" s="155" t="s">
        <v>105</v>
      </c>
      <c r="D8" s="156" t="s">
        <v>137</v>
      </c>
    </row>
    <row r="9" spans="1:4" ht="24.95" customHeight="1">
      <c r="A9" s="165" t="s">
        <v>8</v>
      </c>
      <c r="B9" s="110"/>
      <c r="C9" s="111"/>
      <c r="D9" s="177"/>
    </row>
    <row r="10" spans="1:4" ht="24.95" customHeight="1">
      <c r="A10" s="103" t="s">
        <v>121</v>
      </c>
      <c r="B10" s="112">
        <v>0</v>
      </c>
      <c r="C10" s="112">
        <v>17600</v>
      </c>
      <c r="D10" s="178">
        <v>17600</v>
      </c>
    </row>
    <row r="11" spans="1:4" ht="24.95" customHeight="1">
      <c r="A11" s="104" t="s">
        <v>122</v>
      </c>
      <c r="B11" s="112">
        <v>0</v>
      </c>
      <c r="C11" s="112">
        <v>30400</v>
      </c>
      <c r="D11" s="178">
        <v>30400</v>
      </c>
    </row>
    <row r="12" spans="1:4" ht="24.95" customHeight="1">
      <c r="A12" s="105" t="s">
        <v>123</v>
      </c>
      <c r="B12" s="113">
        <v>0</v>
      </c>
      <c r="C12" s="113">
        <v>774700</v>
      </c>
      <c r="D12" s="178">
        <v>774700</v>
      </c>
    </row>
    <row r="13" spans="1:4" ht="24.95" customHeight="1">
      <c r="A13" s="106" t="s">
        <v>124</v>
      </c>
      <c r="B13" s="114">
        <v>0</v>
      </c>
      <c r="C13" s="114">
        <v>7610581</v>
      </c>
      <c r="D13" s="178">
        <v>7610581</v>
      </c>
    </row>
    <row r="14" spans="1:4" ht="24.95" customHeight="1">
      <c r="A14" s="106" t="s">
        <v>125</v>
      </c>
      <c r="B14" s="114">
        <v>0</v>
      </c>
      <c r="C14" s="114">
        <v>2283460</v>
      </c>
      <c r="D14" s="178">
        <v>2372360</v>
      </c>
    </row>
    <row r="15" spans="1:4" ht="24.95" customHeight="1">
      <c r="A15" s="106" t="s">
        <v>126</v>
      </c>
      <c r="B15" s="114">
        <v>0</v>
      </c>
      <c r="C15" s="114">
        <v>254000</v>
      </c>
      <c r="D15" s="178">
        <v>254000</v>
      </c>
    </row>
    <row r="16" spans="1:4" ht="24.95" customHeight="1">
      <c r="A16" s="157" t="s">
        <v>127</v>
      </c>
      <c r="B16" s="158">
        <v>0</v>
      </c>
      <c r="C16" s="158">
        <v>505000</v>
      </c>
      <c r="D16" s="179">
        <v>505000</v>
      </c>
    </row>
    <row r="17" spans="1:4" ht="24.95" customHeight="1">
      <c r="A17" s="161" t="s">
        <v>138</v>
      </c>
      <c r="B17" s="163">
        <v>0</v>
      </c>
      <c r="C17" s="163">
        <v>0</v>
      </c>
      <c r="D17" s="178">
        <v>1016000</v>
      </c>
    </row>
    <row r="18" spans="1:4" ht="24.95" customHeight="1">
      <c r="A18" s="161" t="s">
        <v>139</v>
      </c>
      <c r="B18" s="163">
        <v>0</v>
      </c>
      <c r="C18" s="163">
        <v>0</v>
      </c>
      <c r="D18" s="178">
        <v>40000</v>
      </c>
    </row>
    <row r="19" spans="1:4" ht="24.95" customHeight="1" thickBot="1">
      <c r="A19" s="162" t="s">
        <v>140</v>
      </c>
      <c r="B19" s="164">
        <v>0</v>
      </c>
      <c r="C19" s="164">
        <v>0</v>
      </c>
      <c r="D19" s="180">
        <v>139100</v>
      </c>
    </row>
    <row r="20" spans="1:4" ht="24.95" customHeight="1" thickBot="1">
      <c r="A20" s="169" t="s">
        <v>59</v>
      </c>
      <c r="B20" s="173">
        <v>0</v>
      </c>
      <c r="C20" s="173">
        <f>SUM(C10:C19)</f>
        <v>11475741</v>
      </c>
      <c r="D20" s="181">
        <f>SUM(D10:D19)</f>
        <v>12759741</v>
      </c>
    </row>
    <row r="21" spans="1:4" ht="24.95" customHeight="1">
      <c r="A21" s="170" t="s">
        <v>60</v>
      </c>
      <c r="B21" s="111"/>
      <c r="C21" s="111"/>
      <c r="D21" s="182"/>
    </row>
    <row r="22" spans="1:4" ht="24.95" customHeight="1">
      <c r="A22" s="171" t="s">
        <v>128</v>
      </c>
      <c r="B22" s="175">
        <v>0</v>
      </c>
      <c r="C22" s="175">
        <v>391160</v>
      </c>
      <c r="D22" s="178">
        <v>391160</v>
      </c>
    </row>
    <row r="23" spans="1:4" ht="24.95" customHeight="1">
      <c r="A23" s="171" t="s">
        <v>141</v>
      </c>
      <c r="B23" s="175">
        <v>0</v>
      </c>
      <c r="C23" s="175">
        <v>150500</v>
      </c>
      <c r="D23" s="178">
        <v>415500</v>
      </c>
    </row>
    <row r="24" spans="1:4" ht="24.95" customHeight="1">
      <c r="A24" s="171" t="s">
        <v>142</v>
      </c>
      <c r="B24" s="175">
        <v>0</v>
      </c>
      <c r="C24" s="175">
        <v>8111540</v>
      </c>
      <c r="D24" s="178">
        <v>6093470</v>
      </c>
    </row>
    <row r="25" spans="1:4" ht="24.95" customHeight="1">
      <c r="A25" s="171" t="s">
        <v>129</v>
      </c>
      <c r="B25" s="175">
        <v>0</v>
      </c>
      <c r="C25" s="175">
        <v>101600</v>
      </c>
      <c r="D25" s="178">
        <v>101600</v>
      </c>
    </row>
    <row r="26" spans="1:4" ht="24.95" customHeight="1">
      <c r="A26" s="171" t="s">
        <v>130</v>
      </c>
      <c r="B26" s="175">
        <v>0</v>
      </c>
      <c r="C26" s="175">
        <v>520593</v>
      </c>
      <c r="D26" s="178">
        <v>476663</v>
      </c>
    </row>
    <row r="27" spans="1:4" ht="24.95" customHeight="1">
      <c r="A27" s="171" t="s">
        <v>131</v>
      </c>
      <c r="B27" s="175">
        <v>1250000</v>
      </c>
      <c r="C27" s="175">
        <v>1605278</v>
      </c>
      <c r="D27" s="178">
        <v>1605278</v>
      </c>
    </row>
    <row r="28" spans="1:4" ht="24.95" customHeight="1">
      <c r="A28" s="171" t="s">
        <v>132</v>
      </c>
      <c r="B28" s="175">
        <v>12318000</v>
      </c>
      <c r="C28" s="175">
        <v>12317857</v>
      </c>
      <c r="D28" s="178">
        <v>12317857</v>
      </c>
    </row>
    <row r="29" spans="1:4" ht="24.95" customHeight="1" thickBot="1">
      <c r="A29" s="172" t="s">
        <v>143</v>
      </c>
      <c r="B29" s="176">
        <v>0</v>
      </c>
      <c r="C29" s="176">
        <v>0</v>
      </c>
      <c r="D29" s="180">
        <v>2806700</v>
      </c>
    </row>
    <row r="30" spans="1:4" ht="24.95" customHeight="1" thickBot="1">
      <c r="A30" s="160" t="s">
        <v>133</v>
      </c>
      <c r="B30" s="174">
        <v>13568000</v>
      </c>
      <c r="C30" s="159">
        <f>SUM(C22:C29)</f>
        <v>23198528</v>
      </c>
      <c r="D30" s="183">
        <v>24208228</v>
      </c>
    </row>
    <row r="31" spans="1:4" ht="24.95" customHeight="1" thickBot="1">
      <c r="A31" s="166" t="s">
        <v>61</v>
      </c>
      <c r="B31" s="167">
        <v>13568000</v>
      </c>
      <c r="C31" s="168">
        <v>34674269</v>
      </c>
      <c r="D31" s="184">
        <v>36967969</v>
      </c>
    </row>
    <row r="32" spans="1:4" ht="20.100000000000001" customHeight="1">
      <c r="A32"/>
      <c r="B32" s="49"/>
      <c r="C32" s="49"/>
      <c r="D32" s="185"/>
    </row>
    <row r="33" spans="1:3" ht="20.100000000000001" customHeight="1">
      <c r="A33"/>
      <c r="B33" s="49"/>
      <c r="C33" s="49"/>
    </row>
  </sheetData>
  <mergeCells count="2">
    <mergeCell ref="A1:D1"/>
    <mergeCell ref="A3:D4"/>
  </mergeCells>
  <printOptions horizontalCentered="1"/>
  <pageMargins left="0.51181102362204722" right="0.23622047244094491" top="1.1023622047244095" bottom="0" header="1.1023622047244095" footer="0.51181102362204722"/>
  <pageSetup paperSize="9" scale="90" orientation="portrait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2"/>
  <sheetViews>
    <sheetView topLeftCell="A10" workbookViewId="0">
      <selection activeCell="Q5" sqref="Q5"/>
    </sheetView>
  </sheetViews>
  <sheetFormatPr defaultRowHeight="15"/>
  <cols>
    <col min="1" max="1" width="27.28515625" customWidth="1"/>
    <col min="2" max="2" width="9.5703125" customWidth="1"/>
    <col min="3" max="3" width="11.85546875" customWidth="1"/>
    <col min="4" max="4" width="10.7109375" customWidth="1"/>
    <col min="5" max="5" width="9.85546875" customWidth="1"/>
    <col min="6" max="6" width="9.42578125" customWidth="1"/>
    <col min="7" max="7" width="11.85546875" customWidth="1"/>
    <col min="8" max="8" width="9.140625" customWidth="1"/>
    <col min="9" max="9" width="9.7109375" customWidth="1"/>
    <col min="10" max="10" width="11" customWidth="1"/>
    <col min="11" max="11" width="9.85546875" customWidth="1"/>
    <col min="12" max="12" width="12.28515625" customWidth="1"/>
    <col min="13" max="13" width="12.140625" customWidth="1"/>
    <col min="14" max="14" width="18" customWidth="1"/>
  </cols>
  <sheetData>
    <row r="2" spans="1:14">
      <c r="A2" s="190" t="s">
        <v>135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</row>
    <row r="4" spans="1:14">
      <c r="A4" s="224" t="s">
        <v>134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</row>
    <row r="5" spans="1:14" ht="15.75" thickBot="1">
      <c r="N5" t="s">
        <v>102</v>
      </c>
    </row>
    <row r="6" spans="1:14" ht="15.75" thickBot="1">
      <c r="A6" s="83" t="s">
        <v>23</v>
      </c>
      <c r="B6" s="82" t="s">
        <v>88</v>
      </c>
      <c r="C6" s="82" t="s">
        <v>87</v>
      </c>
      <c r="D6" s="82" t="s">
        <v>86</v>
      </c>
      <c r="E6" s="82" t="s">
        <v>85</v>
      </c>
      <c r="F6" s="82" t="s">
        <v>84</v>
      </c>
      <c r="G6" s="82" t="s">
        <v>83</v>
      </c>
      <c r="H6" s="82" t="s">
        <v>82</v>
      </c>
      <c r="I6" s="82" t="s">
        <v>81</v>
      </c>
      <c r="J6" s="82" t="s">
        <v>80</v>
      </c>
      <c r="K6" s="82" t="s">
        <v>79</v>
      </c>
      <c r="L6" s="82" t="s">
        <v>78</v>
      </c>
      <c r="M6" s="82" t="s">
        <v>77</v>
      </c>
      <c r="N6" s="81" t="s">
        <v>26</v>
      </c>
    </row>
    <row r="7" spans="1:14">
      <c r="A7" s="80" t="s">
        <v>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8"/>
    </row>
    <row r="8" spans="1:14">
      <c r="A8" s="74" t="s">
        <v>76</v>
      </c>
      <c r="B8" s="73">
        <v>2489000</v>
      </c>
      <c r="C8" s="73">
        <v>2489000</v>
      </c>
      <c r="D8" s="73">
        <v>2489000</v>
      </c>
      <c r="E8" s="73">
        <v>2489000</v>
      </c>
      <c r="F8" s="73">
        <v>2489000</v>
      </c>
      <c r="G8" s="73">
        <v>2489000</v>
      </c>
      <c r="H8" s="73">
        <v>2489000</v>
      </c>
      <c r="I8" s="73">
        <v>2489000</v>
      </c>
      <c r="J8" s="73">
        <v>2489000</v>
      </c>
      <c r="K8" s="73">
        <v>2120000</v>
      </c>
      <c r="L8" s="73">
        <v>2120000</v>
      </c>
      <c r="M8" s="73">
        <v>2143598</v>
      </c>
      <c r="N8" s="72">
        <v>28784598</v>
      </c>
    </row>
    <row r="9" spans="1:14">
      <c r="A9" s="74" t="s">
        <v>75</v>
      </c>
      <c r="B9" s="73">
        <v>0</v>
      </c>
      <c r="C9" s="73">
        <v>11720178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13740753</v>
      </c>
      <c r="K9" s="73">
        <v>0</v>
      </c>
      <c r="L9" s="73">
        <v>0</v>
      </c>
      <c r="M9" s="73">
        <v>0</v>
      </c>
      <c r="N9" s="72">
        <f t="shared" ref="N9:N17" si="0">SUM(B9:M9)</f>
        <v>25460931</v>
      </c>
    </row>
    <row r="10" spans="1:14">
      <c r="A10" s="74" t="s">
        <v>0</v>
      </c>
      <c r="B10" s="73">
        <v>50000</v>
      </c>
      <c r="C10" s="73">
        <v>100000</v>
      </c>
      <c r="D10" s="73">
        <v>5000000</v>
      </c>
      <c r="E10" s="73">
        <v>800000</v>
      </c>
      <c r="F10" s="73">
        <v>300000</v>
      </c>
      <c r="G10" s="73">
        <v>100000</v>
      </c>
      <c r="H10" s="73">
        <v>100000</v>
      </c>
      <c r="I10" s="73">
        <v>200000</v>
      </c>
      <c r="J10" s="73">
        <v>2000000</v>
      </c>
      <c r="K10" s="73">
        <v>150000</v>
      </c>
      <c r="L10" s="73">
        <v>100000</v>
      </c>
      <c r="M10" s="73">
        <v>0</v>
      </c>
      <c r="N10" s="72">
        <f t="shared" si="0"/>
        <v>8900000</v>
      </c>
    </row>
    <row r="11" spans="1:14">
      <c r="A11" s="74" t="s">
        <v>1</v>
      </c>
      <c r="B11" s="73">
        <v>100000</v>
      </c>
      <c r="C11" s="73">
        <v>100000</v>
      </c>
      <c r="D11" s="73">
        <v>150000</v>
      </c>
      <c r="E11" s="73">
        <v>200000</v>
      </c>
      <c r="F11" s="73">
        <v>3100000</v>
      </c>
      <c r="G11" s="73">
        <v>100000</v>
      </c>
      <c r="H11" s="73">
        <v>200000</v>
      </c>
      <c r="I11" s="73">
        <v>450000</v>
      </c>
      <c r="J11" s="73">
        <v>300000</v>
      </c>
      <c r="K11" s="73">
        <v>250000</v>
      </c>
      <c r="L11" s="73">
        <v>292897</v>
      </c>
      <c r="M11" s="73">
        <v>150000</v>
      </c>
      <c r="N11" s="72">
        <f t="shared" si="0"/>
        <v>5392897</v>
      </c>
    </row>
    <row r="12" spans="1:14">
      <c r="A12" s="74" t="s">
        <v>2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3529000</v>
      </c>
      <c r="H12" s="73">
        <v>0</v>
      </c>
      <c r="I12" s="73">
        <v>4108362</v>
      </c>
      <c r="J12" s="73">
        <v>0</v>
      </c>
      <c r="K12" s="73">
        <v>0</v>
      </c>
      <c r="L12" s="73">
        <v>0</v>
      </c>
      <c r="M12" s="73">
        <v>0</v>
      </c>
      <c r="N12" s="72">
        <f t="shared" si="0"/>
        <v>7637362</v>
      </c>
    </row>
    <row r="13" spans="1:14">
      <c r="A13" s="74" t="s">
        <v>74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2">
        <f t="shared" si="0"/>
        <v>0</v>
      </c>
    </row>
    <row r="14" spans="1:14">
      <c r="A14" s="74" t="s">
        <v>73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2">
        <f t="shared" si="0"/>
        <v>0</v>
      </c>
    </row>
    <row r="15" spans="1:14">
      <c r="A15" s="74" t="s">
        <v>69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2">
        <f t="shared" si="0"/>
        <v>0</v>
      </c>
    </row>
    <row r="16" spans="1:14">
      <c r="A16" s="74" t="s">
        <v>13</v>
      </c>
      <c r="B16" s="73">
        <v>30097126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2">
        <f t="shared" si="0"/>
        <v>30097126</v>
      </c>
    </row>
    <row r="17" spans="1:14" ht="15.75" thickBot="1">
      <c r="A17" s="71" t="s">
        <v>67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69">
        <f t="shared" si="0"/>
        <v>0</v>
      </c>
    </row>
    <row r="18" spans="1:14" ht="15.75" thickBot="1">
      <c r="A18" s="68" t="s">
        <v>52</v>
      </c>
      <c r="B18" s="67">
        <f t="shared" ref="B18:N18" si="1">SUM(B8:B17)</f>
        <v>32736126</v>
      </c>
      <c r="C18" s="67">
        <f t="shared" si="1"/>
        <v>14409178</v>
      </c>
      <c r="D18" s="67">
        <f t="shared" si="1"/>
        <v>7639000</v>
      </c>
      <c r="E18" s="67">
        <f t="shared" si="1"/>
        <v>3489000</v>
      </c>
      <c r="F18" s="67">
        <f t="shared" si="1"/>
        <v>5889000</v>
      </c>
      <c r="G18" s="67">
        <f t="shared" si="1"/>
        <v>6218000</v>
      </c>
      <c r="H18" s="67">
        <f t="shared" si="1"/>
        <v>2789000</v>
      </c>
      <c r="I18" s="67">
        <f t="shared" si="1"/>
        <v>7247362</v>
      </c>
      <c r="J18" s="67">
        <f t="shared" si="1"/>
        <v>18529753</v>
      </c>
      <c r="K18" s="67">
        <f t="shared" si="1"/>
        <v>2520000</v>
      </c>
      <c r="L18" s="67">
        <f t="shared" si="1"/>
        <v>2512897</v>
      </c>
      <c r="M18" s="67">
        <f t="shared" si="1"/>
        <v>2293598</v>
      </c>
      <c r="N18" s="66">
        <f t="shared" si="1"/>
        <v>106272914</v>
      </c>
    </row>
    <row r="19" spans="1:14">
      <c r="A19" s="77" t="s">
        <v>10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5"/>
    </row>
    <row r="20" spans="1:14">
      <c r="A20" s="74" t="s">
        <v>6</v>
      </c>
      <c r="B20" s="73">
        <v>1360000</v>
      </c>
      <c r="C20" s="73">
        <v>1360000</v>
      </c>
      <c r="D20" s="73">
        <v>1360000</v>
      </c>
      <c r="E20" s="73">
        <v>1360000</v>
      </c>
      <c r="F20" s="73">
        <v>1360000</v>
      </c>
      <c r="G20" s="73">
        <v>1360000</v>
      </c>
      <c r="H20" s="73">
        <v>1360000</v>
      </c>
      <c r="I20" s="73">
        <v>1360000</v>
      </c>
      <c r="J20" s="73">
        <v>1360000</v>
      </c>
      <c r="K20" s="73">
        <v>1360000</v>
      </c>
      <c r="L20" s="73">
        <v>1360000</v>
      </c>
      <c r="M20" s="73">
        <v>1367050</v>
      </c>
      <c r="N20" s="72">
        <f t="shared" ref="N20:N30" si="2">SUM(B20:M20)</f>
        <v>16327050</v>
      </c>
    </row>
    <row r="21" spans="1:14">
      <c r="A21" s="74" t="s">
        <v>72</v>
      </c>
      <c r="B21" s="73">
        <v>189000</v>
      </c>
      <c r="C21" s="73">
        <v>189000</v>
      </c>
      <c r="D21" s="73">
        <v>189000</v>
      </c>
      <c r="E21" s="73">
        <v>189000</v>
      </c>
      <c r="F21" s="73">
        <v>189000</v>
      </c>
      <c r="G21" s="73">
        <v>189000</v>
      </c>
      <c r="H21" s="73">
        <v>189000</v>
      </c>
      <c r="I21" s="73">
        <v>189000</v>
      </c>
      <c r="J21" s="73">
        <v>189000</v>
      </c>
      <c r="K21" s="73">
        <v>189000</v>
      </c>
      <c r="L21" s="73">
        <v>189000</v>
      </c>
      <c r="M21" s="73">
        <v>193195</v>
      </c>
      <c r="N21" s="72">
        <f t="shared" si="2"/>
        <v>2272195</v>
      </c>
    </row>
    <row r="22" spans="1:14">
      <c r="A22" s="74" t="s">
        <v>7</v>
      </c>
      <c r="B22" s="73">
        <v>340000</v>
      </c>
      <c r="C22" s="73">
        <v>400000</v>
      </c>
      <c r="D22" s="73">
        <v>1300000</v>
      </c>
      <c r="E22" s="73">
        <v>1500000</v>
      </c>
      <c r="F22" s="73">
        <v>1500000</v>
      </c>
      <c r="G22" s="73">
        <v>1700000</v>
      </c>
      <c r="H22" s="73">
        <v>1114818</v>
      </c>
      <c r="I22" s="73">
        <v>2000000</v>
      </c>
      <c r="J22" s="73">
        <v>2000000</v>
      </c>
      <c r="K22" s="73">
        <v>2000000</v>
      </c>
      <c r="L22" s="73">
        <v>1585182</v>
      </c>
      <c r="M22" s="73">
        <v>629061</v>
      </c>
      <c r="N22" s="72">
        <f t="shared" si="2"/>
        <v>16069061</v>
      </c>
    </row>
    <row r="23" spans="1:14">
      <c r="A23" s="74" t="s">
        <v>12</v>
      </c>
      <c r="B23" s="73">
        <v>50000</v>
      </c>
      <c r="C23" s="73">
        <v>50000</v>
      </c>
      <c r="D23" s="73">
        <v>100000</v>
      </c>
      <c r="E23" s="73">
        <v>100000</v>
      </c>
      <c r="F23" s="73">
        <v>100000</v>
      </c>
      <c r="G23" s="73">
        <v>100000</v>
      </c>
      <c r="H23" s="73">
        <v>100000</v>
      </c>
      <c r="I23" s="73">
        <v>231500</v>
      </c>
      <c r="J23" s="73">
        <v>1000000</v>
      </c>
      <c r="K23" s="73">
        <v>1000000</v>
      </c>
      <c r="L23" s="73">
        <v>487000</v>
      </c>
      <c r="M23" s="73">
        <v>1200000</v>
      </c>
      <c r="N23" s="72">
        <f t="shared" si="2"/>
        <v>4518500</v>
      </c>
    </row>
    <row r="24" spans="1:14">
      <c r="A24" s="74" t="s">
        <v>71</v>
      </c>
      <c r="B24" s="73">
        <v>700000</v>
      </c>
      <c r="C24" s="73">
        <v>390000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2161242</v>
      </c>
      <c r="K24" s="73">
        <v>0</v>
      </c>
      <c r="L24" s="73">
        <v>0</v>
      </c>
      <c r="M24" s="73">
        <v>0</v>
      </c>
      <c r="N24" s="72">
        <f t="shared" si="2"/>
        <v>3251242</v>
      </c>
    </row>
    <row r="25" spans="1:14">
      <c r="A25" s="74" t="s">
        <v>8</v>
      </c>
      <c r="B25" s="73">
        <v>0</v>
      </c>
      <c r="C25" s="73">
        <v>150000</v>
      </c>
      <c r="D25" s="73">
        <v>0</v>
      </c>
      <c r="E25" s="73">
        <v>0</v>
      </c>
      <c r="F25" s="73">
        <v>2740000</v>
      </c>
      <c r="G25" s="73">
        <v>0</v>
      </c>
      <c r="H25" s="73">
        <v>500182</v>
      </c>
      <c r="I25" s="73">
        <v>600682</v>
      </c>
      <c r="J25" s="73">
        <v>7484877</v>
      </c>
      <c r="K25" s="73">
        <v>0</v>
      </c>
      <c r="L25" s="73">
        <v>0</v>
      </c>
      <c r="M25" s="73">
        <v>0</v>
      </c>
      <c r="N25" s="72">
        <f t="shared" si="2"/>
        <v>11475741</v>
      </c>
    </row>
    <row r="26" spans="1:14">
      <c r="A26" s="74" t="s">
        <v>21</v>
      </c>
      <c r="B26" s="73">
        <v>0</v>
      </c>
      <c r="C26" s="73">
        <v>150000</v>
      </c>
      <c r="D26" s="73">
        <v>0</v>
      </c>
      <c r="E26" s="73">
        <v>340000</v>
      </c>
      <c r="F26" s="73">
        <v>0</v>
      </c>
      <c r="G26" s="73">
        <v>14589178</v>
      </c>
      <c r="H26" s="73">
        <v>0</v>
      </c>
      <c r="I26" s="73">
        <v>0</v>
      </c>
      <c r="J26" s="73">
        <v>8119350</v>
      </c>
      <c r="K26" s="73">
        <v>0</v>
      </c>
      <c r="L26" s="73">
        <v>0</v>
      </c>
      <c r="M26" s="73">
        <v>0</v>
      </c>
      <c r="N26" s="72">
        <f t="shared" si="2"/>
        <v>23198528</v>
      </c>
    </row>
    <row r="27" spans="1:14">
      <c r="A27" s="74" t="s">
        <v>70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2">
        <f t="shared" si="2"/>
        <v>0</v>
      </c>
    </row>
    <row r="28" spans="1:14">
      <c r="A28" s="74" t="s">
        <v>69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2">
        <f t="shared" si="2"/>
        <v>0</v>
      </c>
    </row>
    <row r="29" spans="1:14">
      <c r="A29" s="74" t="s">
        <v>68</v>
      </c>
      <c r="B29" s="73">
        <v>29278290</v>
      </c>
      <c r="C29" s="73">
        <v>11720178</v>
      </c>
      <c r="D29" s="73">
        <v>4690000</v>
      </c>
      <c r="E29" s="73">
        <v>0</v>
      </c>
      <c r="F29" s="73">
        <v>0</v>
      </c>
      <c r="G29" s="73">
        <v>-11720178</v>
      </c>
      <c r="H29" s="73">
        <v>-475000</v>
      </c>
      <c r="I29" s="73">
        <v>2866180</v>
      </c>
      <c r="J29" s="73">
        <v>-3784716</v>
      </c>
      <c r="K29" s="73">
        <v>-2029000</v>
      </c>
      <c r="L29" s="73">
        <v>-1108285</v>
      </c>
      <c r="M29" s="73">
        <v>-1095708</v>
      </c>
      <c r="N29" s="72">
        <f t="shared" si="2"/>
        <v>28341761</v>
      </c>
    </row>
    <row r="30" spans="1:14">
      <c r="A30" s="71" t="s">
        <v>136</v>
      </c>
      <c r="B30" s="70">
        <v>818836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69">
        <f t="shared" si="2"/>
        <v>818836</v>
      </c>
    </row>
    <row r="31" spans="1:14" ht="15.75" thickBot="1">
      <c r="A31" s="71" t="s">
        <v>67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69">
        <v>0</v>
      </c>
    </row>
    <row r="32" spans="1:14" ht="15.75" thickBot="1">
      <c r="A32" s="68" t="s">
        <v>66</v>
      </c>
      <c r="B32" s="67">
        <f t="shared" ref="B32:N32" si="3">SUM(B20:B31)</f>
        <v>32736126</v>
      </c>
      <c r="C32" s="67">
        <f t="shared" si="3"/>
        <v>14409178</v>
      </c>
      <c r="D32" s="67">
        <f t="shared" si="3"/>
        <v>7639000</v>
      </c>
      <c r="E32" s="67">
        <f t="shared" si="3"/>
        <v>3489000</v>
      </c>
      <c r="F32" s="67">
        <f t="shared" si="3"/>
        <v>5889000</v>
      </c>
      <c r="G32" s="67">
        <f t="shared" si="3"/>
        <v>6218000</v>
      </c>
      <c r="H32" s="67">
        <f t="shared" si="3"/>
        <v>2789000</v>
      </c>
      <c r="I32" s="67">
        <f t="shared" si="3"/>
        <v>7247362</v>
      </c>
      <c r="J32" s="67">
        <f t="shared" si="3"/>
        <v>18529753</v>
      </c>
      <c r="K32" s="67">
        <f t="shared" si="3"/>
        <v>2520000</v>
      </c>
      <c r="L32" s="67">
        <f t="shared" si="3"/>
        <v>2512897</v>
      </c>
      <c r="M32" s="67">
        <f t="shared" si="3"/>
        <v>2293598</v>
      </c>
      <c r="N32" s="66">
        <f t="shared" si="3"/>
        <v>106272914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2.mell.</vt:lpstr>
      <vt:lpstr>3.4.mell.</vt:lpstr>
      <vt:lpstr>5.6.mell</vt:lpstr>
      <vt:lpstr>7mell</vt:lpstr>
      <vt:lpstr>8mell.</vt:lpstr>
      <vt:lpstr>9.mell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2019-02-01T09:33:34Z</cp:lastPrinted>
  <dcterms:created xsi:type="dcterms:W3CDTF">2015-03-24T08:57:57Z</dcterms:created>
  <dcterms:modified xsi:type="dcterms:W3CDTF">2019-02-01T09:42:09Z</dcterms:modified>
</cp:coreProperties>
</file>