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360" yWindow="315" windowWidth="12120" windowHeight="8640"/>
  </bookViews>
  <sheets>
    <sheet name="önk. bevételek kiadások" sheetId="3" r:id="rId1"/>
    <sheet name="Mérlegszerű kim." sheetId="13" r:id="rId2"/>
    <sheet name="felhalmozási kiadások" sheetId="10" r:id="rId3"/>
  </sheets>
  <calcPr calcId="145621"/>
</workbook>
</file>

<file path=xl/calcChain.xml><?xml version="1.0" encoding="utf-8"?>
<calcChain xmlns="http://schemas.openxmlformats.org/spreadsheetml/2006/main">
  <c r="F64" i="3" l="1"/>
  <c r="F68" i="3" s="1"/>
  <c r="E43" i="3"/>
  <c r="E42" i="3" s="1"/>
  <c r="E39" i="3"/>
  <c r="E28" i="3" s="1"/>
  <c r="D19" i="13"/>
  <c r="B19" i="13"/>
  <c r="D39" i="3"/>
  <c r="D28" i="3" s="1"/>
  <c r="B27" i="13"/>
  <c r="D27" i="13"/>
  <c r="E10" i="3"/>
  <c r="D10" i="3"/>
  <c r="E64" i="3"/>
  <c r="D65" i="3"/>
  <c r="D64" i="3" s="1"/>
  <c r="F60" i="3"/>
  <c r="F55" i="3" s="1"/>
  <c r="E60" i="3"/>
  <c r="E55" i="3" s="1"/>
  <c r="D60" i="3"/>
  <c r="D55" i="3" s="1"/>
  <c r="F42" i="3"/>
  <c r="D43" i="3"/>
  <c r="D42" i="3" s="1"/>
  <c r="F22" i="3"/>
  <c r="F17" i="3" s="1"/>
  <c r="E22" i="3"/>
  <c r="E17" i="3" s="1"/>
  <c r="D22" i="3"/>
  <c r="D17" i="3" s="1"/>
  <c r="F10" i="3"/>
  <c r="F20" i="10"/>
  <c r="F21" i="10"/>
  <c r="F22" i="10"/>
  <c r="F23" i="10"/>
  <c r="E24" i="10"/>
  <c r="D24" i="10"/>
  <c r="C24" i="10"/>
  <c r="F11" i="10"/>
  <c r="E12" i="10"/>
  <c r="D12" i="10"/>
  <c r="C12" i="10"/>
  <c r="C60" i="3"/>
  <c r="C55" i="3" s="1"/>
  <c r="C22" i="3"/>
  <c r="C17" i="3" s="1"/>
  <c r="C10" i="3"/>
  <c r="C39" i="3"/>
  <c r="C43" i="3"/>
  <c r="C42" i="3" s="1"/>
  <c r="C65" i="3"/>
  <c r="C64" i="3" s="1"/>
  <c r="C68" i="3" l="1"/>
  <c r="C70" i="3" s="1"/>
  <c r="D68" i="3"/>
  <c r="D70" i="3" s="1"/>
  <c r="F70" i="3"/>
  <c r="E68" i="3"/>
  <c r="E70" i="3" s="1"/>
  <c r="D50" i="3"/>
  <c r="D52" i="3" s="1"/>
  <c r="E50" i="3"/>
  <c r="E52" i="3" s="1"/>
  <c r="C50" i="3"/>
  <c r="C52" i="3" s="1"/>
  <c r="F50" i="3"/>
  <c r="F52" i="3" s="1"/>
  <c r="F24" i="10"/>
  <c r="F12" i="10"/>
</calcChain>
</file>

<file path=xl/sharedStrings.xml><?xml version="1.0" encoding="utf-8"?>
<sst xmlns="http://schemas.openxmlformats.org/spreadsheetml/2006/main" count="170" uniqueCount="139">
  <si>
    <t>Sor-szám</t>
  </si>
  <si>
    <t>Megnevezés</t>
  </si>
  <si>
    <t>Összesen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</si>
  <si>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</si>
  <si>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</si>
  <si>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</si>
  <si>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</si>
  <si>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</si>
  <si>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</si>
  <si>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</si>
  <si>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</si>
  <si>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</si>
  <si>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</si>
  <si>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I.</t>
  </si>
  <si>
    <t>2014. ÉVI KÖLTSÉGVETÉSÉNEK ÖSSZEVONT MÉRLEGE</t>
  </si>
  <si>
    <t>BEVÉTELEK</t>
  </si>
  <si>
    <t>Száma</t>
  </si>
  <si>
    <t>Jogcímek</t>
  </si>
  <si>
    <t>2014. évi előirányzat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</si>
  <si>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</si>
  <si>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</si>
  <si>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</si>
  <si>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</si>
  <si>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</si>
  <si>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</si>
  <si>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</si>
  <si>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</si>
  <si>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</si>
  <si>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</si>
  <si>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</si>
  <si>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</si>
  <si>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</si>
  <si>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</si>
  <si>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</si>
  <si>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</si>
  <si>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</si>
  <si>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</si>
  <si>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</si>
  <si>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</si>
  <si>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</si>
  <si>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</si>
  <si>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</si>
  <si>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</si>
  <si>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2.5.1</t>
  </si>
  <si>
    <t xml:space="preserve"> - Helyi és nemzetiségi önkormányzattól</t>
  </si>
  <si>
    <t>2.5.2.</t>
  </si>
  <si>
    <t xml:space="preserve"> - Elkülönített állami pénzalaptól</t>
  </si>
  <si>
    <t>2.5.3.</t>
  </si>
  <si>
    <t xml:space="preserve"> - Társadalombiztosítás pénzügyi alapjától</t>
  </si>
  <si>
    <t>2.5.4.</t>
  </si>
  <si>
    <t xml:space="preserve"> - Központi költségvetési szervtől</t>
  </si>
  <si>
    <t>2.5.5.</t>
  </si>
  <si>
    <t xml:space="preserve"> - EU-s támogatás</t>
  </si>
  <si>
    <t>Felhalmozási célú támogatások államháztartáson belülről (3.1.+…+3.5.)</t>
  </si>
  <si>
    <t>3.5.</t>
  </si>
  <si>
    <t>Egyéb felhalmozási célú támogatások bevételei</t>
  </si>
  <si>
    <t>3.5.4.</t>
  </si>
  <si>
    <t>3.5.5.</t>
  </si>
  <si>
    <t xml:space="preserve">4. </t>
  </si>
  <si>
    <t>4.1.</t>
  </si>
  <si>
    <t>Helyi adók  (4.1.1.+4.1.2.)</t>
  </si>
  <si>
    <t>4.1.1.</t>
  </si>
  <si>
    <t>4.1.2.</t>
  </si>
  <si>
    <t xml:space="preserve"> - Magánszemélyek kommunális adója</t>
  </si>
  <si>
    <t xml:space="preserve"> - Iparűzési adó</t>
  </si>
  <si>
    <t>4.2.</t>
  </si>
  <si>
    <t>Gépjárműadó</t>
  </si>
  <si>
    <t>4.3.</t>
  </si>
  <si>
    <t>Egyéb közhatalmi bevételek (Bírságok, Pótlékok)</t>
  </si>
  <si>
    <t>KÖLTSÉGVETÉSI BEVÉTELEK ÖSSZESEN: (1+…+8)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</si>
  <si>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</si>
  <si>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</si>
  <si>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</si>
  <si>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</si>
  <si>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</si>
  <si>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</si>
  <si>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>1.5.1.</t>
  </si>
  <si>
    <t xml:space="preserve"> - Elvonások és befizetések</t>
  </si>
  <si>
    <t>1.5.4.</t>
  </si>
  <si>
    <t xml:space="preserve">   - Egyéb működési célú támogatások ÁH-n belülre</t>
  </si>
  <si>
    <t>1.5.8.</t>
  </si>
  <si>
    <t xml:space="preserve">   - Egyéb működési célú támogatások államháztartáson kívülre</t>
  </si>
  <si>
    <t>Beruházások</t>
  </si>
  <si>
    <t>2.1.5.</t>
  </si>
  <si>
    <t>- Hazai forrásból finanszírozott támogatással megvalósuló  programok,  projektek önkormányzati hozzájárulásának kiadásai
  hozzájárulásának kiadásai</t>
  </si>
  <si>
    <t>Felújítások</t>
  </si>
  <si>
    <t xml:space="preserve"> </t>
  </si>
  <si>
    <t>Támogatások</t>
  </si>
  <si>
    <t xml:space="preserve">Kuncsorba Község Önkormányzat </t>
  </si>
  <si>
    <t>11.</t>
  </si>
  <si>
    <t>Összesen:</t>
  </si>
  <si>
    <t>Sorszám</t>
  </si>
  <si>
    <t>Pénzmaradvány</t>
  </si>
  <si>
    <t>saját erő</t>
  </si>
  <si>
    <t>hitel és átvett pénz-eszköz</t>
  </si>
  <si>
    <t>támogatás</t>
  </si>
  <si>
    <t>Felhalm. feladatok kötelezettségvállalással össz.:</t>
  </si>
  <si>
    <t xml:space="preserve">Kuncsorba Községi Önkormányzat </t>
  </si>
  <si>
    <t>2014 évi tervezett felhalmozási kiadások</t>
  </si>
  <si>
    <t>Saját erő</t>
  </si>
  <si>
    <t>Hitel és átv. pénzesz-köz</t>
  </si>
  <si>
    <t>Támogatás</t>
  </si>
  <si>
    <t>Összesen (eFt)</t>
  </si>
  <si>
    <t>Felújítási kiadások összesen</t>
  </si>
  <si>
    <t xml:space="preserve">2014. évi tervezett felújítási feladatok </t>
  </si>
  <si>
    <t>2014. évi tervezett összegek (eFt)</t>
  </si>
  <si>
    <t>ebből: kötelező</t>
  </si>
  <si>
    <t>ebből : önként vállalat</t>
  </si>
  <si>
    <t>ebből: államigazgatási</t>
  </si>
  <si>
    <t>mérlegszerű kimutatása</t>
  </si>
  <si>
    <t>Személyi</t>
  </si>
  <si>
    <t>Járulék</t>
  </si>
  <si>
    <t>Dologi</t>
  </si>
  <si>
    <t>Állami támogatás</t>
  </si>
  <si>
    <t>Segély</t>
  </si>
  <si>
    <t>Átvett pénzeszköz</t>
  </si>
  <si>
    <t>Tartalék</t>
  </si>
  <si>
    <t>Kuncsorba Községi Önkormányzat 2014. évi  költségvetésének</t>
  </si>
  <si>
    <t>Óvoda felújítás</t>
  </si>
  <si>
    <t>Kölcsey út aszfaltozása</t>
  </si>
  <si>
    <t>KIADÁSOK</t>
  </si>
  <si>
    <t>adatok ezer ft-ban</t>
  </si>
  <si>
    <t>Működési bevételek-kiadások</t>
  </si>
  <si>
    <t>Felhalmozási bevételek-kiadások</t>
  </si>
  <si>
    <t>Támogatás értékű bevételek</t>
  </si>
  <si>
    <t>Közhatalmi bevételek</t>
  </si>
  <si>
    <t>Működési bevételek</t>
  </si>
  <si>
    <t>adatok ezer forintban</t>
  </si>
  <si>
    <t>Finansz.kiadások</t>
  </si>
  <si>
    <t>Felhalm.célú támogatások</t>
  </si>
  <si>
    <t>Maradvány igénybevétele</t>
  </si>
  <si>
    <t>Működ.célú átvett pénzeszközök áht-n kivülről</t>
  </si>
  <si>
    <t>BEVÉTELEK ÖSSZESEN:</t>
  </si>
  <si>
    <t>Belföldi értékpapírok kiadásai</t>
  </si>
  <si>
    <t xml:space="preserve">Közhatalmi bevételek </t>
  </si>
  <si>
    <t xml:space="preserve">   Felhalmozási költségvetés kiadásai </t>
  </si>
  <si>
    <t xml:space="preserve">KÖLTSÉGVETÉSI KIADÁSOK ÖSSZESEN </t>
  </si>
  <si>
    <t xml:space="preserve">KIADÁSOK ÖSSZESEN: </t>
  </si>
  <si>
    <t xml:space="preserve">   Működési költségvetés kiadásai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</si>
</sst>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#,###"/>
  </numFmts>
  <fonts count="21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 CE"/>
      <charset val="238"/>
    </font>
    <font>
      <b/>
      <sz val="9"/>
      <name val="Times New Roman CE"/>
      <family val="1"/>
      <charset val="238"/>
    </font>
    <font>
      <b/>
      <sz val="16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11"/>
      <name val="Arial CE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43" fontId="12" fillId="0" borderId="0" applyFont="0" applyFill="0" applyBorder="0" applyAlignment="0" applyProtection="0"/>
    <xf numFmtId="0" fontId="4" fillId="3" borderId="0" applyNumberFormat="0" applyBorder="0" applyAlignment="0" applyProtection="0"/>
    <xf numFmtId="0" fontId="1" fillId="0" borderId="0"/>
    <xf numFmtId="0" fontId="15" fillId="0" borderId="0"/>
    <xf numFmtId="0" fontId="2" fillId="0" borderId="0"/>
    <xf numFmtId="0" fontId="11" fillId="0" borderId="0"/>
    <xf numFmtId="0" fontId="1" fillId="0" borderId="0"/>
  </cellStyleXfs>
  <cellXfs count="127">
    <xf numFmtId="0" fontId="0" fillId="0" borderId="0" xfId="0"/>
    <xf numFmtId="0" fontId="8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center" vertical="center" wrapText="1"/>
    </xf>
    <xf numFmtId="0" fontId="0" fillId="0" borderId="0" xfId="0" applyBorder="1"/>
    <xf numFmtId="3" fontId="14" fillId="0" borderId="5" xfId="0" applyNumberFormat="1" applyFont="1" applyBorder="1"/>
    <xf numFmtId="0" fontId="16" fillId="0" borderId="1" xfId="8" applyFont="1" applyBorder="1" applyAlignment="1">
      <alignment horizontal="center" vertical="center" wrapText="1"/>
    </xf>
    <xf numFmtId="3" fontId="5" fillId="0" borderId="1" xfId="8" applyNumberFormat="1" applyFont="1" applyFill="1" applyBorder="1" applyAlignment="1">
      <alignment vertical="center" shrinkToFit="1"/>
    </xf>
    <xf numFmtId="0" fontId="16" fillId="0" borderId="1" xfId="8" applyFont="1" applyBorder="1" applyAlignment="1">
      <alignment vertical="center" wrapText="1"/>
    </xf>
    <xf numFmtId="0" fontId="6" fillId="0" borderId="0" xfId="8" applyFont="1"/>
    <xf numFmtId="0" fontId="5" fillId="0" borderId="0" xfId="8" applyFont="1"/>
    <xf numFmtId="0" fontId="5" fillId="0" borderId="0" xfId="8" applyFont="1" applyAlignment="1">
      <alignment horizontal="right"/>
    </xf>
    <xf numFmtId="0" fontId="16" fillId="4" borderId="3" xfId="8" applyFont="1" applyFill="1" applyBorder="1" applyAlignment="1">
      <alignment horizontal="center" vertical="center" wrapText="1"/>
    </xf>
    <xf numFmtId="0" fontId="16" fillId="0" borderId="2" xfId="8" applyFont="1" applyBorder="1" applyAlignment="1">
      <alignment horizontal="center" vertical="center" wrapText="1"/>
    </xf>
    <xf numFmtId="3" fontId="16" fillId="0" borderId="1" xfId="8" applyNumberFormat="1" applyFont="1" applyBorder="1" applyAlignment="1">
      <alignment horizontal="center" vertical="center" wrapText="1"/>
    </xf>
    <xf numFmtId="0" fontId="5" fillId="0" borderId="1" xfId="8" applyFont="1" applyBorder="1" applyAlignment="1">
      <alignment horizontal="center" vertical="center" wrapText="1"/>
    </xf>
    <xf numFmtId="0" fontId="5" fillId="0" borderId="1" xfId="8" applyFont="1" applyFill="1" applyBorder="1" applyAlignment="1">
      <alignment vertical="center" wrapText="1"/>
    </xf>
    <xf numFmtId="3" fontId="5" fillId="0" borderId="1" xfId="8" applyNumberFormat="1" applyFont="1" applyFill="1" applyBorder="1" applyAlignment="1">
      <alignment vertical="center" wrapText="1"/>
    </xf>
    <xf numFmtId="3" fontId="16" fillId="5" borderId="1" xfId="8" applyNumberFormat="1" applyFont="1" applyFill="1" applyBorder="1" applyAlignment="1">
      <alignment vertical="center" wrapText="1"/>
    </xf>
    <xf numFmtId="0" fontId="5" fillId="0" borderId="0" xfId="8" applyFont="1" applyFill="1"/>
    <xf numFmtId="0" fontId="16" fillId="4" borderId="0" xfId="8" applyFont="1" applyFill="1" applyBorder="1" applyAlignment="1">
      <alignment vertical="center" wrapText="1"/>
    </xf>
    <xf numFmtId="3" fontId="17" fillId="4" borderId="0" xfId="8" applyNumberFormat="1" applyFont="1" applyFill="1" applyBorder="1" applyAlignment="1">
      <alignment vertical="center" wrapText="1"/>
    </xf>
    <xf numFmtId="0" fontId="16" fillId="4" borderId="6" xfId="8" applyFont="1" applyFill="1" applyBorder="1" applyAlignment="1">
      <alignment vertical="center" wrapText="1"/>
    </xf>
    <xf numFmtId="3" fontId="16" fillId="4" borderId="6" xfId="8" applyNumberFormat="1" applyFont="1" applyFill="1" applyBorder="1" applyAlignment="1">
      <alignment vertical="center" wrapText="1"/>
    </xf>
    <xf numFmtId="0" fontId="16" fillId="4" borderId="1" xfId="8" applyFont="1" applyFill="1" applyBorder="1" applyAlignment="1">
      <alignment horizontal="center" vertical="center" wrapText="1"/>
    </xf>
    <xf numFmtId="49" fontId="16" fillId="4" borderId="1" xfId="8" applyNumberFormat="1" applyFont="1" applyFill="1" applyBorder="1" applyAlignment="1">
      <alignment horizontal="center" vertical="center" wrapText="1"/>
    </xf>
    <xf numFmtId="3" fontId="16" fillId="5" borderId="1" xfId="8" applyNumberFormat="1" applyFont="1" applyFill="1" applyBorder="1" applyAlignment="1">
      <alignment horizontal="right" vertical="center" wrapText="1"/>
    </xf>
    <xf numFmtId="0" fontId="5" fillId="4" borderId="3" xfId="8" applyFont="1" applyFill="1" applyBorder="1" applyAlignment="1">
      <alignment vertical="center" wrapText="1"/>
    </xf>
    <xf numFmtId="0" fontId="5" fillId="4" borderId="1" xfId="8" applyFont="1" applyFill="1" applyBorder="1" applyAlignment="1">
      <alignment vertical="center" wrapText="1"/>
    </xf>
    <xf numFmtId="0" fontId="5" fillId="0" borderId="1" xfId="8" applyFont="1" applyFill="1" applyBorder="1" applyAlignment="1">
      <alignment horizontal="left" vertical="center" wrapText="1"/>
    </xf>
    <xf numFmtId="0" fontId="16" fillId="0" borderId="1" xfId="8" applyFont="1" applyFill="1" applyBorder="1" applyAlignment="1">
      <alignment vertical="center" wrapText="1"/>
    </xf>
    <xf numFmtId="0" fontId="18" fillId="0" borderId="0" xfId="0" applyFont="1"/>
    <xf numFmtId="0" fontId="13" fillId="0" borderId="0" xfId="0" applyFont="1" applyBorder="1"/>
    <xf numFmtId="0" fontId="13" fillId="0" borderId="0" xfId="0" applyFont="1"/>
    <xf numFmtId="0" fontId="14" fillId="0" borderId="0" xfId="0" applyFont="1" applyBorder="1"/>
    <xf numFmtId="3" fontId="0" fillId="0" borderId="0" xfId="0" applyNumberFormat="1"/>
    <xf numFmtId="3" fontId="7" fillId="0" borderId="0" xfId="0" applyNumberFormat="1" applyFont="1" applyFill="1" applyAlignment="1" applyProtection="1">
      <alignment horizontal="center" vertical="center" wrapText="1"/>
    </xf>
    <xf numFmtId="3" fontId="9" fillId="0" borderId="0" xfId="0" applyNumberFormat="1" applyFont="1" applyFill="1" applyAlignment="1" applyProtection="1">
      <alignment horizontal="center" vertical="center"/>
    </xf>
    <xf numFmtId="3" fontId="18" fillId="0" borderId="0" xfId="0" applyNumberFormat="1" applyFont="1"/>
    <xf numFmtId="3" fontId="0" fillId="0" borderId="0" xfId="0" applyNumberFormat="1" applyBorder="1"/>
    <xf numFmtId="3" fontId="14" fillId="0" borderId="0" xfId="0" applyNumberFormat="1" applyFont="1" applyBorder="1"/>
    <xf numFmtId="3" fontId="13" fillId="0" borderId="0" xfId="0" applyNumberFormat="1" applyFont="1" applyBorder="1"/>
    <xf numFmtId="3" fontId="13" fillId="0" borderId="0" xfId="0" applyNumberFormat="1" applyFont="1"/>
    <xf numFmtId="3" fontId="5" fillId="0" borderId="9" xfId="0" applyNumberFormat="1" applyFont="1" applyBorder="1" applyAlignment="1">
      <alignment horizontal="right"/>
    </xf>
    <xf numFmtId="0" fontId="5" fillId="0" borderId="9" xfId="0" applyFont="1" applyBorder="1"/>
    <xf numFmtId="0" fontId="16" fillId="0" borderId="9" xfId="0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alignment horizontal="right" vertical="center" wrapText="1"/>
    </xf>
    <xf numFmtId="0" fontId="16" fillId="0" borderId="9" xfId="7" applyFont="1" applyFill="1" applyBorder="1" applyAlignment="1" applyProtection="1">
      <alignment horizontal="center" vertical="center" wrapText="1"/>
    </xf>
    <xf numFmtId="0" fontId="16" fillId="0" borderId="9" xfId="7" applyFont="1" applyFill="1" applyBorder="1" applyAlignment="1" applyProtection="1">
      <alignment horizontal="left" vertical="center" wrapText="1" indent="1"/>
    </xf>
    <xf numFmtId="164" fontId="16" fillId="0" borderId="9" xfId="7" applyNumberFormat="1" applyFont="1" applyFill="1" applyBorder="1" applyAlignment="1" applyProtection="1">
      <alignment vertical="center" wrapText="1"/>
    </xf>
    <xf numFmtId="3" fontId="16" fillId="0" borderId="9" xfId="7" applyNumberFormat="1" applyFont="1" applyFill="1" applyBorder="1" applyAlignment="1" applyProtection="1">
      <alignment horizontal="right" vertical="center" wrapText="1"/>
    </xf>
    <xf numFmtId="49" fontId="5" fillId="0" borderId="9" xfId="7" applyNumberFormat="1" applyFont="1" applyFill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left" wrapText="1" indent="1"/>
    </xf>
    <xf numFmtId="164" fontId="5" fillId="0" borderId="9" xfId="7" applyNumberFormat="1" applyFont="1" applyFill="1" applyBorder="1" applyAlignment="1" applyProtection="1">
      <alignment vertical="center" wrapText="1"/>
      <protection locked="0"/>
    </xf>
    <xf numFmtId="3" fontId="5" fillId="0" borderId="9" xfId="7" applyNumberFormat="1" applyFont="1" applyFill="1" applyBorder="1" applyAlignment="1" applyProtection="1">
      <alignment horizontal="right" vertical="center" wrapText="1"/>
      <protection locked="0"/>
    </xf>
    <xf numFmtId="164" fontId="5" fillId="0" borderId="9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right" vertical="center"/>
    </xf>
    <xf numFmtId="0" fontId="16" fillId="0" borderId="9" xfId="0" applyFont="1" applyBorder="1" applyAlignment="1" applyProtection="1">
      <alignment horizontal="left" vertical="center" wrapText="1" indent="1"/>
    </xf>
    <xf numFmtId="0" fontId="5" fillId="0" borderId="9" xfId="7" applyFont="1" applyFill="1" applyBorder="1" applyAlignment="1" applyProtection="1">
      <alignment horizontal="left" vertical="center" wrapText="1" indent="8"/>
    </xf>
    <xf numFmtId="3" fontId="5" fillId="0" borderId="9" xfId="7" applyNumberFormat="1" applyFont="1" applyFill="1" applyBorder="1" applyAlignment="1" applyProtection="1">
      <alignment vertical="center" wrapText="1"/>
      <protection locked="0"/>
    </xf>
    <xf numFmtId="164" fontId="5" fillId="0" borderId="9" xfId="7" applyNumberFormat="1" applyFont="1" applyFill="1" applyBorder="1" applyAlignment="1" applyProtection="1">
      <alignment vertical="center" wrapText="1"/>
    </xf>
    <xf numFmtId="3" fontId="5" fillId="0" borderId="9" xfId="7" applyNumberFormat="1" applyFont="1" applyFill="1" applyBorder="1" applyAlignment="1" applyProtection="1">
      <alignment horizontal="right" vertical="center" wrapText="1"/>
    </xf>
    <xf numFmtId="0" fontId="20" fillId="0" borderId="9" xfId="7" applyFont="1" applyFill="1" applyBorder="1" applyAlignment="1" applyProtection="1">
      <alignment horizontal="left" vertical="center" wrapText="1" indent="8"/>
    </xf>
    <xf numFmtId="164" fontId="20" fillId="0" borderId="9" xfId="7" applyNumberFormat="1" applyFont="1" applyFill="1" applyBorder="1" applyAlignment="1" applyProtection="1">
      <alignment vertical="center" wrapText="1"/>
      <protection locked="0"/>
    </xf>
    <xf numFmtId="3" fontId="20" fillId="0" borderId="9" xfId="7" applyNumberFormat="1" applyFont="1" applyFill="1" applyBorder="1" applyAlignment="1" applyProtection="1">
      <alignment horizontal="right" vertical="center" wrapText="1"/>
      <protection locked="0"/>
    </xf>
    <xf numFmtId="164" fontId="16" fillId="0" borderId="9" xfId="7" applyNumberFormat="1" applyFont="1" applyFill="1" applyBorder="1" applyAlignment="1" applyProtection="1">
      <alignment horizontal="right" vertical="center" wrapText="1"/>
    </xf>
    <xf numFmtId="0" fontId="16" fillId="0" borderId="9" xfId="0" applyFont="1" applyBorder="1" applyAlignment="1" applyProtection="1">
      <alignment horizontal="center" wrapText="1"/>
    </xf>
    <xf numFmtId="164" fontId="16" fillId="0" borderId="9" xfId="7" applyNumberFormat="1" applyFont="1" applyFill="1" applyBorder="1" applyAlignment="1" applyProtection="1">
      <alignment horizontal="right" vertical="center" wrapText="1" indent="1"/>
    </xf>
    <xf numFmtId="0" fontId="16" fillId="0" borderId="9" xfId="0" applyFont="1" applyBorder="1" applyAlignment="1" applyProtection="1">
      <alignment wrapText="1"/>
    </xf>
    <xf numFmtId="164" fontId="16" fillId="0" borderId="9" xfId="0" applyNumberFormat="1" applyFont="1" applyFill="1" applyBorder="1" applyAlignment="1" applyProtection="1">
      <alignment horizontal="right" vertical="center" wrapText="1" indent="1"/>
    </xf>
    <xf numFmtId="0" fontId="16" fillId="0" borderId="9" xfId="7" applyFont="1" applyFill="1" applyBorder="1" applyAlignment="1" applyProtection="1">
      <alignment vertical="center" wrapText="1"/>
    </xf>
    <xf numFmtId="0" fontId="5" fillId="0" borderId="9" xfId="7" applyFont="1" applyFill="1" applyBorder="1" applyAlignment="1" applyProtection="1">
      <alignment horizontal="left" vertical="center" wrapText="1" indent="1"/>
    </xf>
    <xf numFmtId="0" fontId="5" fillId="0" borderId="9" xfId="7" applyFont="1" applyFill="1" applyBorder="1" applyAlignment="1" applyProtection="1">
      <alignment horizontal="left" vertical="center" wrapText="1" indent="6"/>
    </xf>
    <xf numFmtId="0" fontId="5" fillId="0" borderId="9" xfId="7" applyFont="1" applyFill="1" applyBorder="1" applyAlignment="1" applyProtection="1">
      <alignment horizontal="left" vertical="center" wrapText="1" indent="5"/>
    </xf>
    <xf numFmtId="0" fontId="5" fillId="0" borderId="9" xfId="7" applyFont="1" applyFill="1" applyBorder="1" applyAlignment="1" applyProtection="1">
      <alignment horizontal="left" wrapText="1" indent="5"/>
    </xf>
    <xf numFmtId="3" fontId="5" fillId="0" borderId="9" xfId="0" applyNumberFormat="1" applyFont="1" applyFill="1" applyBorder="1" applyAlignment="1">
      <alignment vertical="center" wrapText="1"/>
    </xf>
    <xf numFmtId="3" fontId="5" fillId="0" borderId="9" xfId="0" applyNumberFormat="1" applyFont="1" applyFill="1" applyBorder="1" applyAlignment="1">
      <alignment horizontal="right" vertical="center" wrapText="1"/>
    </xf>
    <xf numFmtId="0" fontId="5" fillId="0" borderId="9" xfId="0" quotePrefix="1" applyFont="1" applyBorder="1" applyAlignment="1" applyProtection="1">
      <alignment horizontal="left" vertical="center" wrapText="1" indent="2"/>
    </xf>
    <xf numFmtId="164" fontId="16" fillId="0" borderId="9" xfId="0" quotePrefix="1" applyNumberFormat="1" applyFont="1" applyBorder="1" applyAlignment="1" applyProtection="1">
      <alignment horizontal="right" vertical="center" wrapText="1" indent="1"/>
    </xf>
    <xf numFmtId="0" fontId="16" fillId="0" borderId="9" xfId="0" applyFont="1" applyBorder="1" applyAlignment="1" applyProtection="1">
      <alignment horizontal="center" vertical="center" wrapText="1"/>
    </xf>
    <xf numFmtId="0" fontId="0" fillId="0" borderId="0" xfId="0" applyAlignment="1">
      <alignment vertical="top" wrapText="1"/>
    </xf>
    <xf numFmtId="0" fontId="16" fillId="0" borderId="0" xfId="0" applyFont="1" applyFill="1" applyBorder="1" applyAlignment="1" applyProtection="1">
      <alignment horizontal="center" vertical="center" wrapText="1"/>
    </xf>
    <xf numFmtId="3" fontId="5" fillId="0" borderId="0" xfId="0" applyNumberFormat="1" applyFont="1" applyBorder="1" applyAlignment="1">
      <alignment horizontal="right"/>
    </xf>
    <xf numFmtId="0" fontId="5" fillId="0" borderId="0" xfId="0" applyFont="1" applyBorder="1"/>
    <xf numFmtId="0" fontId="20" fillId="0" borderId="0" xfId="0" applyFont="1" applyBorder="1"/>
    <xf numFmtId="0" fontId="16" fillId="0" borderId="0" xfId="0" applyFont="1" applyFill="1" applyBorder="1" applyAlignment="1" applyProtection="1">
      <alignment vertical="top" wrapText="1"/>
    </xf>
    <xf numFmtId="0" fontId="16" fillId="0" borderId="0" xfId="0" applyFont="1" applyFill="1" applyBorder="1" applyAlignment="1" applyProtection="1">
      <alignment horizontal="center" vertical="top" wrapText="1"/>
    </xf>
    <xf numFmtId="0" fontId="19" fillId="0" borderId="0" xfId="0" applyFont="1" applyFill="1" applyBorder="1" applyAlignment="1" applyProtection="1">
      <alignment horizontal="right" vertical="top" wrapText="1"/>
    </xf>
    <xf numFmtId="3" fontId="5" fillId="0" borderId="0" xfId="0" applyNumberFormat="1" applyFont="1" applyBorder="1" applyAlignment="1">
      <alignment horizontal="right" vertical="top" wrapText="1"/>
    </xf>
    <xf numFmtId="0" fontId="5" fillId="0" borderId="0" xfId="0" applyFont="1" applyBorder="1" applyAlignment="1">
      <alignment vertical="top" wrapText="1"/>
    </xf>
    <xf numFmtId="164" fontId="16" fillId="0" borderId="0" xfId="7" applyNumberFormat="1" applyFont="1" applyFill="1" applyBorder="1" applyAlignment="1" applyProtection="1">
      <alignment vertical="center" wrapText="1"/>
    </xf>
    <xf numFmtId="0" fontId="18" fillId="0" borderId="0" xfId="0" applyFont="1" applyBorder="1"/>
    <xf numFmtId="3" fontId="18" fillId="0" borderId="0" xfId="0" applyNumberFormat="1" applyFont="1" applyBorder="1"/>
    <xf numFmtId="0" fontId="0" fillId="0" borderId="9" xfId="0" applyBorder="1"/>
    <xf numFmtId="3" fontId="0" fillId="0" borderId="9" xfId="0" applyNumberFormat="1" applyBorder="1"/>
    <xf numFmtId="0" fontId="14" fillId="0" borderId="9" xfId="0" applyFont="1" applyBorder="1"/>
    <xf numFmtId="3" fontId="14" fillId="0" borderId="9" xfId="0" applyNumberFormat="1" applyFont="1" applyBorder="1"/>
    <xf numFmtId="3" fontId="0" fillId="0" borderId="10" xfId="0" applyNumberFormat="1" applyBorder="1"/>
    <xf numFmtId="0" fontId="0" fillId="0" borderId="11" xfId="0" applyBorder="1"/>
    <xf numFmtId="3" fontId="0" fillId="0" borderId="11" xfId="0" applyNumberFormat="1" applyBorder="1"/>
    <xf numFmtId="0" fontId="14" fillId="0" borderId="2" xfId="0" applyFont="1" applyBorder="1"/>
    <xf numFmtId="3" fontId="14" fillId="0" borderId="2" xfId="0" applyNumberFormat="1" applyFont="1" applyBorder="1"/>
    <xf numFmtId="3" fontId="5" fillId="0" borderId="9" xfId="0" applyNumberFormat="1" applyFont="1" applyBorder="1" applyAlignment="1">
      <alignment horizontal="center" vertical="center"/>
    </xf>
    <xf numFmtId="3" fontId="16" fillId="0" borderId="9" xfId="7" applyNumberFormat="1" applyFont="1" applyFill="1" applyBorder="1" applyAlignment="1" applyProtection="1">
      <alignment vertical="center" wrapText="1"/>
    </xf>
    <xf numFmtId="3" fontId="5" fillId="0" borderId="9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horizontal="right" vertical="center"/>
    </xf>
    <xf numFmtId="0" fontId="16" fillId="0" borderId="9" xfId="0" applyFont="1" applyBorder="1" applyAlignment="1">
      <alignment horizontal="center" vertical="center"/>
    </xf>
    <xf numFmtId="0" fontId="14" fillId="0" borderId="0" xfId="0" applyFont="1"/>
    <xf numFmtId="164" fontId="5" fillId="0" borderId="0" xfId="0" applyNumberFormat="1" applyFont="1" applyBorder="1"/>
    <xf numFmtId="0" fontId="16" fillId="0" borderId="12" xfId="7" applyFont="1" applyFill="1" applyBorder="1" applyAlignment="1" applyProtection="1">
      <alignment horizontal="center" vertical="center" wrapText="1"/>
    </xf>
    <xf numFmtId="0" fontId="16" fillId="0" borderId="12" xfId="7" applyFont="1" applyFill="1" applyBorder="1" applyAlignment="1" applyProtection="1">
      <alignment horizontal="left" vertical="center" wrapText="1" indent="1"/>
    </xf>
    <xf numFmtId="164" fontId="16" fillId="0" borderId="12" xfId="7" applyNumberFormat="1" applyFont="1" applyFill="1" applyBorder="1" applyAlignment="1" applyProtection="1">
      <alignment vertical="center" wrapText="1"/>
    </xf>
    <xf numFmtId="3" fontId="16" fillId="0" borderId="12" xfId="0" applyNumberFormat="1" applyFont="1" applyBorder="1" applyAlignment="1">
      <alignment horizontal="right" vertical="center"/>
    </xf>
    <xf numFmtId="0" fontId="16" fillId="0" borderId="12" xfId="0" applyFont="1" applyBorder="1" applyAlignment="1">
      <alignment horizontal="center" vertical="center"/>
    </xf>
    <xf numFmtId="0" fontId="16" fillId="0" borderId="0" xfId="7" applyFont="1" applyFill="1" applyBorder="1" applyAlignment="1" applyProtection="1">
      <alignment horizontal="center" vertical="center" wrapText="1"/>
    </xf>
    <xf numFmtId="0" fontId="16" fillId="0" borderId="0" xfId="7" applyFont="1" applyFill="1" applyBorder="1" applyAlignment="1" applyProtection="1">
      <alignment horizontal="left" vertical="center" wrapText="1" indent="1"/>
    </xf>
    <xf numFmtId="3" fontId="16" fillId="0" borderId="0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1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6" fillId="0" borderId="7" xfId="8" applyFont="1" applyBorder="1" applyAlignment="1">
      <alignment horizontal="center" vertical="center"/>
    </xf>
    <xf numFmtId="0" fontId="16" fillId="0" borderId="8" xfId="8" applyFont="1" applyBorder="1" applyAlignment="1">
      <alignment horizontal="center" vertical="center"/>
    </xf>
    <xf numFmtId="0" fontId="16" fillId="0" borderId="4" xfId="8" applyFont="1" applyBorder="1" applyAlignment="1">
      <alignment horizontal="center" vertical="center"/>
    </xf>
  </cellXfs>
  <cellStyles count="9">
    <cellStyle name="20% - 3. jelölőszín" xfId="1" builtinId="38" customBuiltin="1"/>
    <cellStyle name="Ezres 2" xfId="2"/>
    <cellStyle name="Jó" xfId="3" builtinId="26" customBuiltin="1"/>
    <cellStyle name="Normál" xfId="0" builtinId="0"/>
    <cellStyle name="Normál 2 2" xfId="4"/>
    <cellStyle name="Normál 3 2" xfId="5"/>
    <cellStyle name="Normál 5" xfId="6"/>
    <cellStyle name="Normál_KVRENMUNKA" xfId="7"/>
    <cellStyle name="Normál_Munkafüzet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K9" sqref="K9"/>
    </sheetView>
  </sheetViews>
  <sheetFormatPr defaultRowHeight="12.75" x14ac:dyDescent="0.2"/>
  <cols>
    <col min="1" max="1" width="9.140625" style="85"/>
    <col min="2" max="2" width="34.85546875" style="85" customWidth="1"/>
    <col min="3" max="3" width="10.140625" style="85" customWidth="1"/>
    <col min="4" max="4" width="11.140625" style="84" customWidth="1"/>
    <col min="5" max="5" width="9.28515625" style="85" customWidth="1"/>
    <col min="6" max="6" width="9.140625" style="85" customWidth="1"/>
  </cols>
  <sheetData>
    <row r="1" spans="1:6" ht="12.75" customHeight="1" x14ac:dyDescent="0.2">
      <c r="A1" s="120" t="s">
        <v>88</v>
      </c>
      <c r="B1" s="120"/>
      <c r="C1" s="120"/>
    </row>
    <row r="2" spans="1:6" x14ac:dyDescent="0.2">
      <c r="A2" s="120" t="s">
        <v>14</v>
      </c>
      <c r="B2" s="120"/>
      <c r="C2" s="120"/>
      <c r="E2" s="86" t="s">
        <v>121</v>
      </c>
      <c r="F2" s="86"/>
    </row>
    <row r="3" spans="1:6" x14ac:dyDescent="0.2">
      <c r="A3" s="83"/>
      <c r="B3" s="83"/>
      <c r="C3" s="83"/>
      <c r="E3" s="86"/>
      <c r="F3" s="86"/>
    </row>
    <row r="4" spans="1:6" x14ac:dyDescent="0.2">
      <c r="A4" s="83"/>
      <c r="B4" s="83"/>
      <c r="C4" s="83"/>
      <c r="E4" s="86"/>
      <c r="F4" s="86"/>
    </row>
    <row r="5" spans="1:6" x14ac:dyDescent="0.2">
      <c r="A5" s="83"/>
      <c r="B5" s="83"/>
      <c r="C5" s="83"/>
      <c r="E5" s="86"/>
      <c r="F5" s="86"/>
    </row>
    <row r="6" spans="1:6" s="82" customFormat="1" ht="13.5" x14ac:dyDescent="0.2">
      <c r="A6" s="87"/>
      <c r="B6" s="88" t="s">
        <v>15</v>
      </c>
      <c r="C6" s="89"/>
      <c r="D6" s="90"/>
      <c r="E6" s="91"/>
      <c r="F6" s="91"/>
    </row>
    <row r="7" spans="1:6" s="82" customFormat="1" ht="13.5" x14ac:dyDescent="0.2">
      <c r="A7" s="87"/>
      <c r="B7" s="88"/>
      <c r="C7" s="89"/>
      <c r="D7" s="90"/>
      <c r="E7" s="91"/>
      <c r="F7" s="91"/>
    </row>
    <row r="8" spans="1:6" ht="38.25" x14ac:dyDescent="0.2">
      <c r="A8" s="46" t="s">
        <v>16</v>
      </c>
      <c r="B8" s="46" t="s">
        <v>17</v>
      </c>
      <c r="C8" s="46" t="s">
        <v>18</v>
      </c>
      <c r="D8" s="47" t="s">
        <v>106</v>
      </c>
      <c r="E8" s="46" t="s">
        <v>108</v>
      </c>
      <c r="F8" s="46" t="s">
        <v>107</v>
      </c>
    </row>
    <row r="9" spans="1:6" x14ac:dyDescent="0.2">
      <c r="A9" s="46">
        <v>1</v>
      </c>
      <c r="B9" s="46">
        <v>2</v>
      </c>
      <c r="C9" s="46">
        <v>3</v>
      </c>
      <c r="D9" s="44"/>
      <c r="E9" s="45"/>
      <c r="F9" s="45"/>
    </row>
    <row r="10" spans="1:6" ht="25.5" x14ac:dyDescent="0.2">
      <c r="A10" s="48" t="s">
        <v>3</v>
      </c>
      <c r="B10" s="49" t="s">
        <v>19</v>
      </c>
      <c r="C10" s="50">
        <f>+C11+C12+C13+C14+C15+C16</f>
        <v>93729</v>
      </c>
      <c r="D10" s="51">
        <f>+D11+D12+D13+D14+D15+D16</f>
        <v>93729</v>
      </c>
      <c r="E10" s="50">
        <f>+E11+E12+E13+E14+E15+E16</f>
        <v>93729</v>
      </c>
      <c r="F10" s="50">
        <f>+F11+F12+F13+F14+F15+F16</f>
        <v>0</v>
      </c>
    </row>
    <row r="11" spans="1:6" ht="25.5" x14ac:dyDescent="0.2">
      <c r="A11" s="52" t="s">
        <v>20</v>
      </c>
      <c r="B11" s="53" t="s">
        <v>21</v>
      </c>
      <c r="C11" s="54">
        <v>13763</v>
      </c>
      <c r="D11" s="55">
        <v>13763</v>
      </c>
      <c r="E11" s="61">
        <v>13763</v>
      </c>
      <c r="F11" s="57"/>
    </row>
    <row r="12" spans="1:6" ht="25.5" x14ac:dyDescent="0.2">
      <c r="A12" s="52" t="s">
        <v>22</v>
      </c>
      <c r="B12" s="53" t="s">
        <v>23</v>
      </c>
      <c r="C12" s="54">
        <v>58277</v>
      </c>
      <c r="D12" s="55">
        <v>58277</v>
      </c>
      <c r="E12" s="61">
        <v>58277</v>
      </c>
      <c r="F12" s="57"/>
    </row>
    <row r="13" spans="1:6" ht="25.5" x14ac:dyDescent="0.2">
      <c r="A13" s="52" t="s">
        <v>24</v>
      </c>
      <c r="B13" s="53" t="s">
        <v>25</v>
      </c>
      <c r="C13" s="54">
        <v>17062</v>
      </c>
      <c r="D13" s="58">
        <v>17062</v>
      </c>
      <c r="E13" s="106">
        <v>17062</v>
      </c>
      <c r="F13" s="57"/>
    </row>
    <row r="14" spans="1:6" ht="25.5" x14ac:dyDescent="0.2">
      <c r="A14" s="52" t="s">
        <v>26</v>
      </c>
      <c r="B14" s="53" t="s">
        <v>27</v>
      </c>
      <c r="C14" s="54">
        <v>751</v>
      </c>
      <c r="D14" s="58">
        <v>751</v>
      </c>
      <c r="E14" s="106">
        <v>751</v>
      </c>
      <c r="F14" s="57"/>
    </row>
    <row r="15" spans="1:6" ht="25.5" x14ac:dyDescent="0.2">
      <c r="A15" s="52" t="s">
        <v>28</v>
      </c>
      <c r="B15" s="53" t="s">
        <v>29</v>
      </c>
      <c r="C15" s="54">
        <v>679</v>
      </c>
      <c r="D15" s="58">
        <v>679</v>
      </c>
      <c r="E15" s="106">
        <v>679</v>
      </c>
      <c r="F15" s="57"/>
    </row>
    <row r="16" spans="1:6" ht="25.5" x14ac:dyDescent="0.2">
      <c r="A16" s="52" t="s">
        <v>30</v>
      </c>
      <c r="B16" s="53" t="s">
        <v>31</v>
      </c>
      <c r="C16" s="54">
        <v>3197</v>
      </c>
      <c r="D16" s="58">
        <v>3197</v>
      </c>
      <c r="E16" s="106">
        <v>3197</v>
      </c>
      <c r="F16" s="57"/>
    </row>
    <row r="17" spans="1:6" ht="38.25" x14ac:dyDescent="0.2">
      <c r="A17" s="48" t="s">
        <v>4</v>
      </c>
      <c r="B17" s="59" t="s">
        <v>32</v>
      </c>
      <c r="C17" s="50">
        <f>+C18+C19+C20+C21+C22</f>
        <v>51066</v>
      </c>
      <c r="D17" s="51">
        <f>+D18+D19+D20+D21+D22</f>
        <v>51066</v>
      </c>
      <c r="E17" s="105">
        <f>+E18+E19+E20+E21+E22</f>
        <v>45934</v>
      </c>
      <c r="F17" s="50">
        <f>+F18+F19+F20+F21+F22</f>
        <v>5132</v>
      </c>
    </row>
    <row r="18" spans="1:6" x14ac:dyDescent="0.2">
      <c r="A18" s="52" t="s">
        <v>33</v>
      </c>
      <c r="B18" s="53" t="s">
        <v>34</v>
      </c>
      <c r="C18" s="54"/>
      <c r="D18" s="58"/>
      <c r="E18" s="57"/>
      <c r="F18" s="57"/>
    </row>
    <row r="19" spans="1:6" ht="25.5" x14ac:dyDescent="0.2">
      <c r="A19" s="52" t="s">
        <v>35</v>
      </c>
      <c r="B19" s="53" t="s">
        <v>36</v>
      </c>
      <c r="C19" s="54"/>
      <c r="D19" s="58"/>
      <c r="E19" s="57"/>
      <c r="F19" s="57"/>
    </row>
    <row r="20" spans="1:6" ht="25.5" x14ac:dyDescent="0.2">
      <c r="A20" s="52" t="s">
        <v>37</v>
      </c>
      <c r="B20" s="53" t="s">
        <v>38</v>
      </c>
      <c r="C20" s="54">
        <v>0</v>
      </c>
      <c r="D20" s="58"/>
      <c r="E20" s="57"/>
      <c r="F20" s="57"/>
    </row>
    <row r="21" spans="1:6" ht="25.5" x14ac:dyDescent="0.2">
      <c r="A21" s="52" t="s">
        <v>39</v>
      </c>
      <c r="B21" s="53" t="s">
        <v>40</v>
      </c>
      <c r="C21" s="54">
        <v>5132</v>
      </c>
      <c r="D21" s="55">
        <v>5132</v>
      </c>
      <c r="E21" s="56"/>
      <c r="F21" s="56">
        <v>5132</v>
      </c>
    </row>
    <row r="22" spans="1:6" ht="25.5" x14ac:dyDescent="0.2">
      <c r="A22" s="52" t="s">
        <v>41</v>
      </c>
      <c r="B22" s="53" t="s">
        <v>42</v>
      </c>
      <c r="C22" s="54">
        <f>SUM(C23:C27)</f>
        <v>45934</v>
      </c>
      <c r="D22" s="55">
        <f>SUM(D23:D27)</f>
        <v>45934</v>
      </c>
      <c r="E22" s="54">
        <f>SUM(E23:E27)</f>
        <v>45934</v>
      </c>
      <c r="F22" s="54">
        <f>SUM(F23:F27)</f>
        <v>0</v>
      </c>
    </row>
    <row r="23" spans="1:6" ht="25.5" x14ac:dyDescent="0.2">
      <c r="A23" s="52" t="s">
        <v>43</v>
      </c>
      <c r="B23" s="60" t="s">
        <v>44</v>
      </c>
      <c r="C23" s="54">
        <v>1330</v>
      </c>
      <c r="D23" s="58">
        <v>1330</v>
      </c>
      <c r="E23" s="58">
        <v>1330</v>
      </c>
      <c r="F23" s="57"/>
    </row>
    <row r="24" spans="1:6" ht="25.5" x14ac:dyDescent="0.2">
      <c r="A24" s="52" t="s">
        <v>45</v>
      </c>
      <c r="B24" s="60" t="s">
        <v>46</v>
      </c>
      <c r="C24" s="54">
        <v>40532</v>
      </c>
      <c r="D24" s="55">
        <v>40532</v>
      </c>
      <c r="E24" s="55">
        <v>40532</v>
      </c>
      <c r="F24" s="57"/>
    </row>
    <row r="25" spans="1:6" ht="25.5" x14ac:dyDescent="0.2">
      <c r="A25" s="52" t="s">
        <v>47</v>
      </c>
      <c r="B25" s="60" t="s">
        <v>48</v>
      </c>
      <c r="C25" s="54">
        <v>1282</v>
      </c>
      <c r="D25" s="58">
        <v>1282</v>
      </c>
      <c r="E25" s="58">
        <v>1282</v>
      </c>
      <c r="F25" s="57"/>
    </row>
    <row r="26" spans="1:6" ht="25.5" x14ac:dyDescent="0.2">
      <c r="A26" s="52" t="s">
        <v>49</v>
      </c>
      <c r="B26" s="60" t="s">
        <v>50</v>
      </c>
      <c r="C26" s="54">
        <v>2790</v>
      </c>
      <c r="D26" s="58">
        <v>2790</v>
      </c>
      <c r="E26" s="58">
        <v>2790</v>
      </c>
      <c r="F26" s="57"/>
    </row>
    <row r="27" spans="1:6" x14ac:dyDescent="0.2">
      <c r="A27" s="52" t="s">
        <v>51</v>
      </c>
      <c r="B27" s="60" t="s">
        <v>52</v>
      </c>
      <c r="C27" s="54"/>
      <c r="D27" s="58"/>
      <c r="E27" s="57"/>
      <c r="F27" s="57"/>
    </row>
    <row r="28" spans="1:6" s="109" customFormat="1" ht="25.5" x14ac:dyDescent="0.2">
      <c r="A28" s="48" t="s">
        <v>5</v>
      </c>
      <c r="B28" s="49" t="s">
        <v>53</v>
      </c>
      <c r="C28" s="107">
        <v>27696</v>
      </c>
      <c r="D28" s="107">
        <f>D39</f>
        <v>27696</v>
      </c>
      <c r="E28" s="107">
        <f>E39</f>
        <v>27696</v>
      </c>
      <c r="F28" s="108"/>
    </row>
    <row r="29" spans="1:6" s="109" customFormat="1" x14ac:dyDescent="0.2">
      <c r="A29" s="111"/>
      <c r="B29" s="112"/>
      <c r="C29" s="113"/>
      <c r="D29" s="114"/>
      <c r="E29" s="114"/>
      <c r="F29" s="115"/>
    </row>
    <row r="30" spans="1:6" s="109" customFormat="1" x14ac:dyDescent="0.2">
      <c r="A30" s="116"/>
      <c r="B30" s="117"/>
      <c r="C30" s="92"/>
      <c r="D30" s="118"/>
      <c r="E30" s="118"/>
      <c r="F30" s="119"/>
    </row>
    <row r="31" spans="1:6" s="109" customFormat="1" x14ac:dyDescent="0.2">
      <c r="A31" s="116"/>
      <c r="B31" s="117"/>
      <c r="C31" s="92"/>
      <c r="D31" s="118"/>
      <c r="E31" s="118"/>
      <c r="F31" s="119"/>
    </row>
    <row r="32" spans="1:6" s="109" customFormat="1" x14ac:dyDescent="0.2">
      <c r="A32" s="116"/>
      <c r="B32" s="117"/>
      <c r="C32" s="92"/>
      <c r="D32" s="118"/>
      <c r="E32" s="118"/>
      <c r="F32" s="119"/>
    </row>
    <row r="33" spans="1:6" s="109" customFormat="1" x14ac:dyDescent="0.2">
      <c r="A33" s="116"/>
      <c r="B33" s="117"/>
      <c r="C33" s="92"/>
      <c r="D33" s="118"/>
      <c r="E33" s="118"/>
      <c r="F33" s="119"/>
    </row>
    <row r="34" spans="1:6" s="109" customFormat="1" x14ac:dyDescent="0.2">
      <c r="A34" s="116"/>
      <c r="B34" s="117"/>
      <c r="C34" s="92"/>
      <c r="D34" s="118"/>
      <c r="E34" s="118"/>
      <c r="F34" s="119"/>
    </row>
    <row r="35" spans="1:6" s="109" customFormat="1" x14ac:dyDescent="0.2">
      <c r="A35" s="116"/>
      <c r="B35" s="117"/>
      <c r="C35" s="92"/>
      <c r="D35" s="118"/>
      <c r="E35" s="118"/>
      <c r="F35" s="119"/>
    </row>
    <row r="36" spans="1:6" s="109" customFormat="1" x14ac:dyDescent="0.2">
      <c r="A36" s="116"/>
      <c r="B36" s="117"/>
      <c r="C36" s="92"/>
      <c r="D36" s="118"/>
      <c r="E36" s="118"/>
      <c r="F36" s="119"/>
    </row>
    <row r="37" spans="1:6" s="109" customFormat="1" x14ac:dyDescent="0.2">
      <c r="A37" s="116"/>
      <c r="B37" s="117"/>
      <c r="C37" s="92"/>
      <c r="D37" s="118"/>
      <c r="E37" s="118"/>
      <c r="F37" s="119"/>
    </row>
    <row r="38" spans="1:6" ht="38.25" x14ac:dyDescent="0.2">
      <c r="A38" s="46" t="s">
        <v>16</v>
      </c>
      <c r="B38" s="46" t="s">
        <v>17</v>
      </c>
      <c r="C38" s="46" t="s">
        <v>18</v>
      </c>
      <c r="D38" s="47" t="s">
        <v>106</v>
      </c>
      <c r="E38" s="46" t="s">
        <v>108</v>
      </c>
      <c r="F38" s="46" t="s">
        <v>107</v>
      </c>
    </row>
    <row r="39" spans="1:6" ht="25.5" x14ac:dyDescent="0.2">
      <c r="A39" s="52" t="s">
        <v>54</v>
      </c>
      <c r="B39" s="53" t="s">
        <v>55</v>
      </c>
      <c r="C39" s="54">
        <f>SUM(C40:C41)</f>
        <v>27696</v>
      </c>
      <c r="D39" s="61">
        <f>SUM(D40:D41)</f>
        <v>27696</v>
      </c>
      <c r="E39" s="61">
        <f>SUM(E40:E41)</f>
        <v>27696</v>
      </c>
      <c r="F39" s="57"/>
    </row>
    <row r="40" spans="1:6" ht="25.5" x14ac:dyDescent="0.2">
      <c r="A40" s="52" t="s">
        <v>56</v>
      </c>
      <c r="B40" s="60" t="s">
        <v>50</v>
      </c>
      <c r="C40" s="54">
        <v>27696</v>
      </c>
      <c r="D40" s="58">
        <v>27696</v>
      </c>
      <c r="E40" s="57">
        <v>27696</v>
      </c>
      <c r="F40" s="57"/>
    </row>
    <row r="41" spans="1:6" x14ac:dyDescent="0.2">
      <c r="A41" s="52" t="s">
        <v>57</v>
      </c>
      <c r="B41" s="60" t="s">
        <v>52</v>
      </c>
      <c r="C41" s="54"/>
      <c r="D41" s="58"/>
      <c r="E41" s="57"/>
      <c r="F41" s="57"/>
    </row>
    <row r="42" spans="1:6" x14ac:dyDescent="0.2">
      <c r="A42" s="48" t="s">
        <v>58</v>
      </c>
      <c r="B42" s="49" t="s">
        <v>134</v>
      </c>
      <c r="C42" s="50">
        <f>+C43+C46+C47</f>
        <v>11198</v>
      </c>
      <c r="D42" s="51">
        <f>+D43+D46+D47</f>
        <v>11198</v>
      </c>
      <c r="E42" s="50">
        <f>+E43+E46+E47</f>
        <v>11198</v>
      </c>
      <c r="F42" s="50">
        <f>+F43+F46+F47</f>
        <v>0</v>
      </c>
    </row>
    <row r="43" spans="1:6" x14ac:dyDescent="0.2">
      <c r="A43" s="52" t="s">
        <v>59</v>
      </c>
      <c r="B43" s="53" t="s">
        <v>60</v>
      </c>
      <c r="C43" s="62">
        <f>SUM(C44:C45)</f>
        <v>8978</v>
      </c>
      <c r="D43" s="63">
        <f>SUM(D44:D45)</f>
        <v>8978</v>
      </c>
      <c r="E43" s="63">
        <f>SUM(E44:E45)</f>
        <v>8978</v>
      </c>
      <c r="F43" s="62">
        <v>0</v>
      </c>
    </row>
    <row r="44" spans="1:6" ht="25.5" x14ac:dyDescent="0.2">
      <c r="A44" s="52" t="s">
        <v>61</v>
      </c>
      <c r="B44" s="64" t="s">
        <v>63</v>
      </c>
      <c r="C44" s="65">
        <v>1844</v>
      </c>
      <c r="D44" s="66">
        <v>1844</v>
      </c>
      <c r="E44" s="66">
        <v>1844</v>
      </c>
      <c r="F44" s="57"/>
    </row>
    <row r="45" spans="1:6" x14ac:dyDescent="0.2">
      <c r="A45" s="52" t="s">
        <v>62</v>
      </c>
      <c r="B45" s="64" t="s">
        <v>64</v>
      </c>
      <c r="C45" s="65">
        <v>7134</v>
      </c>
      <c r="D45" s="66">
        <v>7134</v>
      </c>
      <c r="E45" s="66">
        <v>7134</v>
      </c>
      <c r="F45" s="57"/>
    </row>
    <row r="46" spans="1:6" x14ac:dyDescent="0.2">
      <c r="A46" s="52" t="s">
        <v>65</v>
      </c>
      <c r="B46" s="53" t="s">
        <v>66</v>
      </c>
      <c r="C46" s="54">
        <v>1968</v>
      </c>
      <c r="D46" s="55">
        <v>1968</v>
      </c>
      <c r="E46" s="55">
        <v>1968</v>
      </c>
      <c r="F46" s="57"/>
    </row>
    <row r="47" spans="1:6" ht="25.5" x14ac:dyDescent="0.2">
      <c r="A47" s="52" t="s">
        <v>67</v>
      </c>
      <c r="B47" s="53" t="s">
        <v>68</v>
      </c>
      <c r="C47" s="54">
        <v>252</v>
      </c>
      <c r="D47" s="55">
        <v>252</v>
      </c>
      <c r="E47" s="55">
        <v>252</v>
      </c>
      <c r="F47" s="57"/>
    </row>
    <row r="48" spans="1:6" x14ac:dyDescent="0.2">
      <c r="A48" s="48" t="s">
        <v>7</v>
      </c>
      <c r="B48" s="49" t="s">
        <v>126</v>
      </c>
      <c r="C48" s="50">
        <v>6081</v>
      </c>
      <c r="D48" s="51">
        <v>6081</v>
      </c>
      <c r="E48" s="50">
        <v>6081</v>
      </c>
      <c r="F48" s="67"/>
    </row>
    <row r="49" spans="1:6" ht="25.5" x14ac:dyDescent="0.2">
      <c r="A49" s="48" t="s">
        <v>8</v>
      </c>
      <c r="B49" s="49" t="s">
        <v>131</v>
      </c>
      <c r="C49" s="50">
        <v>1629</v>
      </c>
      <c r="D49" s="51">
        <v>1629</v>
      </c>
      <c r="E49" s="50"/>
      <c r="F49" s="67">
        <v>1629</v>
      </c>
    </row>
    <row r="50" spans="1:6" ht="25.5" x14ac:dyDescent="0.2">
      <c r="A50" s="48" t="s">
        <v>9</v>
      </c>
      <c r="B50" s="49" t="s">
        <v>69</v>
      </c>
      <c r="C50" s="50">
        <f>C49+C48+C42+C28+C17+C10</f>
        <v>191399</v>
      </c>
      <c r="D50" s="50">
        <f>D49+D48+D42+D28+D17+D10</f>
        <v>191399</v>
      </c>
      <c r="E50" s="50">
        <f>E49+E48+E42+E28+E17+E10</f>
        <v>184638</v>
      </c>
      <c r="F50" s="50">
        <f>F49+F48+F42+F28+F17+F10</f>
        <v>6761</v>
      </c>
    </row>
    <row r="51" spans="1:6" x14ac:dyDescent="0.2">
      <c r="A51" s="68" t="s">
        <v>10</v>
      </c>
      <c r="B51" s="59" t="s">
        <v>130</v>
      </c>
      <c r="C51" s="50">
        <v>7469</v>
      </c>
      <c r="D51" s="58">
        <v>7469</v>
      </c>
      <c r="E51" s="57">
        <v>7469</v>
      </c>
      <c r="F51" s="57"/>
    </row>
    <row r="52" spans="1:6" x14ac:dyDescent="0.2">
      <c r="A52" s="68" t="s">
        <v>11</v>
      </c>
      <c r="B52" s="70" t="s">
        <v>132</v>
      </c>
      <c r="C52" s="50">
        <f>C50+C51</f>
        <v>198868</v>
      </c>
      <c r="D52" s="50">
        <f>D50+D51</f>
        <v>198868</v>
      </c>
      <c r="E52" s="50">
        <f>E50+E51</f>
        <v>192107</v>
      </c>
      <c r="F52" s="50">
        <f>F50+F51</f>
        <v>6761</v>
      </c>
    </row>
    <row r="53" spans="1:6" x14ac:dyDescent="0.2">
      <c r="A53" s="68"/>
      <c r="B53" s="70"/>
      <c r="C53" s="50"/>
      <c r="D53" s="51"/>
      <c r="E53" s="50"/>
      <c r="F53" s="50"/>
    </row>
    <row r="54" spans="1:6" x14ac:dyDescent="0.2">
      <c r="A54" s="46"/>
      <c r="B54" s="46" t="s">
        <v>120</v>
      </c>
      <c r="C54" s="71"/>
      <c r="D54" s="58"/>
      <c r="E54" s="57"/>
      <c r="F54" s="57"/>
    </row>
    <row r="55" spans="1:6" x14ac:dyDescent="0.2">
      <c r="A55" s="48" t="s">
        <v>3</v>
      </c>
      <c r="B55" s="72" t="s">
        <v>138</v>
      </c>
      <c r="C55" s="50">
        <f>SUM(C56:C60)</f>
        <v>172051</v>
      </c>
      <c r="D55" s="51">
        <f>SUM(D56:D60)</f>
        <v>172051</v>
      </c>
      <c r="E55" s="50">
        <f>SUM(E56:E60)</f>
        <v>172051</v>
      </c>
      <c r="F55" s="50">
        <f>SUM(F56:F60)</f>
        <v>0</v>
      </c>
    </row>
    <row r="56" spans="1:6" x14ac:dyDescent="0.2">
      <c r="A56" s="52" t="s">
        <v>20</v>
      </c>
      <c r="B56" s="73" t="s">
        <v>70</v>
      </c>
      <c r="C56" s="54">
        <v>38440</v>
      </c>
      <c r="D56" s="58">
        <v>38440</v>
      </c>
      <c r="E56" s="57">
        <v>38440</v>
      </c>
      <c r="F56" s="57"/>
    </row>
    <row r="57" spans="1:6" ht="25.5" x14ac:dyDescent="0.2">
      <c r="A57" s="52" t="s">
        <v>22</v>
      </c>
      <c r="B57" s="73" t="s">
        <v>71</v>
      </c>
      <c r="C57" s="54">
        <v>5581</v>
      </c>
      <c r="D57" s="58">
        <v>5581</v>
      </c>
      <c r="E57" s="57">
        <v>5581</v>
      </c>
      <c r="F57" s="57"/>
    </row>
    <row r="58" spans="1:6" x14ac:dyDescent="0.2">
      <c r="A58" s="52" t="s">
        <v>24</v>
      </c>
      <c r="B58" s="73" t="s">
        <v>72</v>
      </c>
      <c r="C58" s="54">
        <v>26910</v>
      </c>
      <c r="D58" s="58">
        <v>26910</v>
      </c>
      <c r="E58" s="57">
        <v>26910</v>
      </c>
      <c r="F58" s="57"/>
    </row>
    <row r="59" spans="1:6" x14ac:dyDescent="0.2">
      <c r="A59" s="52" t="s">
        <v>26</v>
      </c>
      <c r="B59" s="73" t="s">
        <v>73</v>
      </c>
      <c r="C59" s="54">
        <v>11068</v>
      </c>
      <c r="D59" s="58">
        <v>11068</v>
      </c>
      <c r="E59" s="57">
        <v>11068</v>
      </c>
      <c r="F59" s="57"/>
    </row>
    <row r="60" spans="1:6" x14ac:dyDescent="0.2">
      <c r="A60" s="52" t="s">
        <v>74</v>
      </c>
      <c r="B60" s="73" t="s">
        <v>75</v>
      </c>
      <c r="C60" s="54">
        <f>SUM(C61:C63)</f>
        <v>90052</v>
      </c>
      <c r="D60" s="55">
        <f>SUM(D61:D63)</f>
        <v>90052</v>
      </c>
      <c r="E60" s="56">
        <f>SUM(E61:E63)</f>
        <v>90052</v>
      </c>
      <c r="F60" s="56">
        <f>SUM(F61:F63)</f>
        <v>0</v>
      </c>
    </row>
    <row r="61" spans="1:6" x14ac:dyDescent="0.2">
      <c r="A61" s="52" t="s">
        <v>76</v>
      </c>
      <c r="B61" s="74" t="s">
        <v>77</v>
      </c>
      <c r="C61" s="54"/>
      <c r="D61" s="58"/>
      <c r="E61" s="57"/>
      <c r="F61" s="57"/>
    </row>
    <row r="62" spans="1:6" ht="25.5" x14ac:dyDescent="0.2">
      <c r="A62" s="52" t="s">
        <v>78</v>
      </c>
      <c r="B62" s="76" t="s">
        <v>79</v>
      </c>
      <c r="C62" s="54">
        <v>85335</v>
      </c>
      <c r="D62" s="58">
        <v>85335</v>
      </c>
      <c r="E62" s="57">
        <v>85335</v>
      </c>
      <c r="F62" s="57"/>
    </row>
    <row r="63" spans="1:6" ht="38.25" x14ac:dyDescent="0.2">
      <c r="A63" s="52" t="s">
        <v>80</v>
      </c>
      <c r="B63" s="75" t="s">
        <v>81</v>
      </c>
      <c r="C63" s="54">
        <v>4717</v>
      </c>
      <c r="D63" s="58">
        <v>4717</v>
      </c>
      <c r="E63" s="57">
        <v>4717</v>
      </c>
      <c r="F63" s="57"/>
    </row>
    <row r="64" spans="1:6" x14ac:dyDescent="0.2">
      <c r="A64" s="48" t="s">
        <v>4</v>
      </c>
      <c r="B64" s="72" t="s">
        <v>135</v>
      </c>
      <c r="C64" s="50">
        <f>C65+C67</f>
        <v>26769</v>
      </c>
      <c r="D64" s="50">
        <f>D65+D67</f>
        <v>26769</v>
      </c>
      <c r="E64" s="50">
        <f>E65+E67</f>
        <v>26769</v>
      </c>
      <c r="F64" s="50">
        <f>F65+F67</f>
        <v>0</v>
      </c>
    </row>
    <row r="65" spans="1:6" x14ac:dyDescent="0.2">
      <c r="A65" s="52" t="s">
        <v>33</v>
      </c>
      <c r="B65" s="73" t="s">
        <v>82</v>
      </c>
      <c r="C65" s="77">
        <f>SUM(C66:C66)</f>
        <v>16769</v>
      </c>
      <c r="D65" s="78">
        <f>SUM(D66:D66)</f>
        <v>16769</v>
      </c>
      <c r="E65" s="77">
        <v>16769</v>
      </c>
      <c r="F65" s="77"/>
    </row>
    <row r="66" spans="1:6" ht="63.75" x14ac:dyDescent="0.2">
      <c r="A66" s="52" t="s">
        <v>83</v>
      </c>
      <c r="B66" s="79" t="s">
        <v>84</v>
      </c>
      <c r="C66" s="77">
        <v>16769</v>
      </c>
      <c r="D66" s="58">
        <v>16769</v>
      </c>
      <c r="E66" s="104">
        <v>16769</v>
      </c>
      <c r="F66" s="104"/>
    </row>
    <row r="67" spans="1:6" x14ac:dyDescent="0.2">
      <c r="A67" s="52" t="s">
        <v>35</v>
      </c>
      <c r="B67" s="73" t="s">
        <v>85</v>
      </c>
      <c r="C67" s="77">
        <v>10000</v>
      </c>
      <c r="D67" s="58">
        <v>10000</v>
      </c>
      <c r="E67" s="104">
        <v>10000</v>
      </c>
      <c r="F67" s="104"/>
    </row>
    <row r="68" spans="1:6" ht="25.5" x14ac:dyDescent="0.2">
      <c r="A68" s="48" t="s">
        <v>6</v>
      </c>
      <c r="B68" s="49" t="s">
        <v>136</v>
      </c>
      <c r="C68" s="50">
        <f>C64+C55</f>
        <v>198820</v>
      </c>
      <c r="D68" s="50">
        <f t="shared" ref="D68:F68" si="0">D64+D55</f>
        <v>198820</v>
      </c>
      <c r="E68" s="50">
        <f t="shared" si="0"/>
        <v>198820</v>
      </c>
      <c r="F68" s="50">
        <f t="shared" si="0"/>
        <v>0</v>
      </c>
    </row>
    <row r="69" spans="1:6" x14ac:dyDescent="0.2">
      <c r="A69" s="48" t="s">
        <v>8</v>
      </c>
      <c r="B69" s="49" t="s">
        <v>133</v>
      </c>
      <c r="C69" s="69">
        <v>48</v>
      </c>
      <c r="D69" s="69">
        <v>48</v>
      </c>
      <c r="E69" s="57"/>
      <c r="F69" s="69">
        <v>48</v>
      </c>
    </row>
    <row r="70" spans="1:6" x14ac:dyDescent="0.2">
      <c r="A70" s="81" t="s">
        <v>12</v>
      </c>
      <c r="B70" s="59" t="s">
        <v>137</v>
      </c>
      <c r="C70" s="80">
        <f>C68+C69</f>
        <v>198868</v>
      </c>
      <c r="D70" s="80">
        <f t="shared" ref="D70:F70" si="1">D68+D69</f>
        <v>198868</v>
      </c>
      <c r="E70" s="80">
        <f t="shared" si="1"/>
        <v>198820</v>
      </c>
      <c r="F70" s="80">
        <f t="shared" si="1"/>
        <v>48</v>
      </c>
    </row>
    <row r="71" spans="1:6" x14ac:dyDescent="0.2">
      <c r="C71" s="110"/>
    </row>
  </sheetData>
  <mergeCells count="2">
    <mergeCell ref="A1:C1"/>
    <mergeCell ref="A2:C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C31" sqref="C31"/>
    </sheetView>
  </sheetViews>
  <sheetFormatPr defaultRowHeight="12.75" x14ac:dyDescent="0.2"/>
  <cols>
    <col min="1" max="1" width="27.85546875" customWidth="1"/>
    <col min="2" max="2" width="23.7109375" style="36" customWidth="1"/>
    <col min="3" max="3" width="15.28515625" customWidth="1"/>
    <col min="4" max="4" width="22.42578125" style="36" customWidth="1"/>
    <col min="5" max="5" width="12.85546875" customWidth="1"/>
    <col min="6" max="6" width="13.42578125" customWidth="1"/>
  </cols>
  <sheetData>
    <row r="1" spans="1:4" ht="0.75" customHeight="1" x14ac:dyDescent="0.2">
      <c r="A1" s="121"/>
      <c r="B1" s="121"/>
      <c r="C1" s="121"/>
    </row>
    <row r="2" spans="1:4" ht="12.75" hidden="1" customHeight="1" x14ac:dyDescent="0.2">
      <c r="A2" s="4"/>
      <c r="B2" s="37"/>
      <c r="C2" s="4"/>
    </row>
    <row r="3" spans="1:4" ht="20.25" hidden="1" x14ac:dyDescent="0.2">
      <c r="A3" s="1"/>
      <c r="B3" s="38"/>
      <c r="C3" s="3"/>
    </row>
    <row r="4" spans="1:4" ht="15" x14ac:dyDescent="0.25">
      <c r="A4" s="32" t="s">
        <v>117</v>
      </c>
      <c r="B4" s="39"/>
      <c r="C4" s="32"/>
    </row>
    <row r="5" spans="1:4" ht="15" x14ac:dyDescent="0.25">
      <c r="A5" s="32" t="s">
        <v>109</v>
      </c>
      <c r="B5" s="39"/>
      <c r="C5" s="32"/>
    </row>
    <row r="8" spans="1:4" ht="15" x14ac:dyDescent="0.2">
      <c r="A8" s="122" t="s">
        <v>122</v>
      </c>
      <c r="B8" s="123"/>
      <c r="C8" s="123"/>
      <c r="D8" s="123"/>
    </row>
    <row r="9" spans="1:4" x14ac:dyDescent="0.2">
      <c r="D9" t="s">
        <v>127</v>
      </c>
    </row>
    <row r="10" spans="1:4" x14ac:dyDescent="0.2">
      <c r="D10"/>
    </row>
    <row r="12" spans="1:4" x14ac:dyDescent="0.2">
      <c r="A12" s="95" t="s">
        <v>113</v>
      </c>
      <c r="B12" s="96">
        <v>93729</v>
      </c>
      <c r="C12" s="95" t="s">
        <v>110</v>
      </c>
      <c r="D12" s="96">
        <v>38440</v>
      </c>
    </row>
    <row r="13" spans="1:4" x14ac:dyDescent="0.2">
      <c r="A13" s="95" t="s">
        <v>124</v>
      </c>
      <c r="B13" s="96">
        <v>51066</v>
      </c>
      <c r="C13" s="95" t="s">
        <v>111</v>
      </c>
      <c r="D13" s="96">
        <v>5581</v>
      </c>
    </row>
    <row r="14" spans="1:4" x14ac:dyDescent="0.2">
      <c r="A14" s="95" t="s">
        <v>125</v>
      </c>
      <c r="B14" s="96">
        <v>11198</v>
      </c>
      <c r="C14" s="95" t="s">
        <v>112</v>
      </c>
      <c r="D14" s="96">
        <v>26910</v>
      </c>
    </row>
    <row r="15" spans="1:4" x14ac:dyDescent="0.2">
      <c r="A15" s="95" t="s">
        <v>126</v>
      </c>
      <c r="B15" s="96">
        <v>6081</v>
      </c>
      <c r="C15" s="95" t="s">
        <v>87</v>
      </c>
      <c r="D15" s="96">
        <v>90052</v>
      </c>
    </row>
    <row r="16" spans="1:4" x14ac:dyDescent="0.2">
      <c r="A16" s="95" t="s">
        <v>115</v>
      </c>
      <c r="B16" s="96">
        <v>1629</v>
      </c>
      <c r="C16" s="95" t="s">
        <v>114</v>
      </c>
      <c r="D16" s="96">
        <v>11068</v>
      </c>
    </row>
    <row r="17" spans="1:5" x14ac:dyDescent="0.2">
      <c r="A17" s="95" t="s">
        <v>92</v>
      </c>
      <c r="B17" s="96">
        <v>7469</v>
      </c>
      <c r="C17" s="95" t="s">
        <v>116</v>
      </c>
      <c r="D17" s="96">
        <v>0</v>
      </c>
    </row>
    <row r="18" spans="1:5" x14ac:dyDescent="0.2">
      <c r="A18" s="95"/>
      <c r="B18" s="99"/>
      <c r="C18" s="100" t="s">
        <v>128</v>
      </c>
      <c r="D18" s="101">
        <v>48</v>
      </c>
    </row>
    <row r="19" spans="1:5" x14ac:dyDescent="0.2">
      <c r="A19" s="97" t="s">
        <v>90</v>
      </c>
      <c r="B19" s="6">
        <f>SUM(B12:B17)</f>
        <v>171172</v>
      </c>
      <c r="C19" s="97" t="s">
        <v>90</v>
      </c>
      <c r="D19" s="98">
        <f>SUM(D12:D18)</f>
        <v>172099</v>
      </c>
      <c r="E19" t="s">
        <v>86</v>
      </c>
    </row>
    <row r="20" spans="1:5" ht="15" x14ac:dyDescent="0.25">
      <c r="A20" s="93"/>
      <c r="B20" s="94"/>
      <c r="C20" s="5"/>
      <c r="D20" s="40"/>
    </row>
    <row r="21" spans="1:5" ht="15" x14ac:dyDescent="0.25">
      <c r="A21" s="93"/>
      <c r="B21" s="94"/>
      <c r="C21" s="5"/>
      <c r="D21" s="40"/>
    </row>
    <row r="22" spans="1:5" x14ac:dyDescent="0.2">
      <c r="A22" s="5"/>
      <c r="B22" s="40"/>
      <c r="C22" s="5"/>
      <c r="D22" s="40"/>
    </row>
    <row r="23" spans="1:5" ht="15.75" x14ac:dyDescent="0.25">
      <c r="A23" s="33" t="s">
        <v>123</v>
      </c>
      <c r="B23" s="40"/>
      <c r="C23" s="5"/>
      <c r="D23" s="40"/>
    </row>
    <row r="24" spans="1:5" x14ac:dyDescent="0.2">
      <c r="A24" s="5"/>
      <c r="B24" s="40"/>
      <c r="C24" s="5"/>
      <c r="D24" s="40"/>
    </row>
    <row r="25" spans="1:5" x14ac:dyDescent="0.2">
      <c r="A25" s="100" t="s">
        <v>129</v>
      </c>
      <c r="B25" s="101">
        <v>27696</v>
      </c>
      <c r="C25" s="100" t="s">
        <v>85</v>
      </c>
      <c r="D25" s="101">
        <v>10000</v>
      </c>
    </row>
    <row r="26" spans="1:5" x14ac:dyDescent="0.2">
      <c r="A26" s="100"/>
      <c r="B26" s="101"/>
      <c r="C26" s="100" t="s">
        <v>82</v>
      </c>
      <c r="D26" s="101">
        <v>16769</v>
      </c>
    </row>
    <row r="27" spans="1:5" x14ac:dyDescent="0.2">
      <c r="A27" s="102" t="s">
        <v>90</v>
      </c>
      <c r="B27" s="103">
        <f>SUM(B25:B26)</f>
        <v>27696</v>
      </c>
      <c r="C27" s="102" t="s">
        <v>90</v>
      </c>
      <c r="D27" s="103">
        <f>SUM(D25:D26)</f>
        <v>26769</v>
      </c>
    </row>
    <row r="28" spans="1:5" x14ac:dyDescent="0.2">
      <c r="A28" s="35"/>
      <c r="B28" s="41"/>
      <c r="C28" s="35"/>
      <c r="D28" s="41"/>
    </row>
    <row r="29" spans="1:5" x14ac:dyDescent="0.2">
      <c r="A29" s="5"/>
      <c r="B29" s="40"/>
      <c r="C29" s="5"/>
      <c r="D29" s="40"/>
    </row>
    <row r="30" spans="1:5" ht="15.75" x14ac:dyDescent="0.25">
      <c r="A30" s="33"/>
      <c r="B30" s="42"/>
      <c r="C30" s="5"/>
      <c r="D30" s="40"/>
    </row>
    <row r="31" spans="1:5" ht="15.75" x14ac:dyDescent="0.25">
      <c r="A31" s="34"/>
      <c r="B31" s="43"/>
    </row>
  </sheetData>
  <mergeCells count="2">
    <mergeCell ref="A1:C1"/>
    <mergeCell ref="A8:D8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7" workbookViewId="0">
      <selection activeCell="D28" sqref="D28"/>
    </sheetView>
  </sheetViews>
  <sheetFormatPr defaultRowHeight="12.75" x14ac:dyDescent="0.2"/>
  <cols>
    <col min="1" max="1" width="4.5703125" customWidth="1"/>
    <col min="2" max="2" width="36.5703125" customWidth="1"/>
    <col min="3" max="3" width="15.28515625" customWidth="1"/>
    <col min="4" max="4" width="13" customWidth="1"/>
    <col min="5" max="5" width="14.85546875" customWidth="1"/>
    <col min="6" max="6" width="12.85546875" customWidth="1"/>
    <col min="7" max="7" width="13.42578125" customWidth="1"/>
  </cols>
  <sheetData>
    <row r="1" spans="1:6" ht="0.75" customHeight="1" x14ac:dyDescent="0.2">
      <c r="A1" s="121"/>
      <c r="B1" s="121"/>
      <c r="C1" s="121"/>
    </row>
    <row r="2" spans="1:6" ht="12.75" hidden="1" customHeight="1" x14ac:dyDescent="0.2">
      <c r="A2" s="4"/>
      <c r="B2" s="4"/>
      <c r="C2" s="4"/>
    </row>
    <row r="3" spans="1:6" ht="20.25" hidden="1" x14ac:dyDescent="0.2">
      <c r="A3" s="1"/>
      <c r="B3" s="2"/>
      <c r="C3" s="3"/>
    </row>
    <row r="4" spans="1:6" ht="20.25" x14ac:dyDescent="0.2">
      <c r="A4" s="1"/>
      <c r="B4" s="2"/>
      <c r="C4" s="3"/>
    </row>
    <row r="5" spans="1:6" ht="20.25" x14ac:dyDescent="0.2">
      <c r="A5" s="1"/>
      <c r="B5" s="2"/>
      <c r="C5" s="3"/>
    </row>
    <row r="6" spans="1:6" ht="20.25" x14ac:dyDescent="0.2">
      <c r="A6" s="1"/>
      <c r="B6" s="2" t="s">
        <v>97</v>
      </c>
      <c r="C6" s="3"/>
    </row>
    <row r="7" spans="1:6" ht="15.75" x14ac:dyDescent="0.25">
      <c r="A7" s="10" t="s">
        <v>98</v>
      </c>
      <c r="B7" s="11"/>
      <c r="C7" s="11"/>
      <c r="D7" s="12"/>
      <c r="E7" s="11"/>
      <c r="F7" s="11"/>
    </row>
    <row r="8" spans="1:6" x14ac:dyDescent="0.2">
      <c r="A8" s="11"/>
      <c r="B8" s="11"/>
      <c r="C8" s="11"/>
      <c r="D8" s="11"/>
      <c r="E8" s="11"/>
      <c r="F8" s="11"/>
    </row>
    <row r="9" spans="1:6" ht="38.25" x14ac:dyDescent="0.2">
      <c r="A9" s="13" t="s">
        <v>0</v>
      </c>
      <c r="B9" s="13" t="s">
        <v>1</v>
      </c>
      <c r="C9" s="124" t="s">
        <v>105</v>
      </c>
      <c r="D9" s="125"/>
      <c r="E9" s="125"/>
      <c r="F9" s="126"/>
    </row>
    <row r="10" spans="1:6" ht="25.5" x14ac:dyDescent="0.2">
      <c r="A10" s="14"/>
      <c r="B10" s="14"/>
      <c r="C10" s="15" t="s">
        <v>93</v>
      </c>
      <c r="D10" s="15" t="s">
        <v>94</v>
      </c>
      <c r="E10" s="15" t="s">
        <v>95</v>
      </c>
      <c r="F10" s="15" t="s">
        <v>2</v>
      </c>
    </row>
    <row r="11" spans="1:6" x14ac:dyDescent="0.2">
      <c r="A11" s="16" t="s">
        <v>4</v>
      </c>
      <c r="B11" s="17" t="s">
        <v>119</v>
      </c>
      <c r="C11" s="8"/>
      <c r="D11" s="18"/>
      <c r="E11" s="18">
        <v>10000</v>
      </c>
      <c r="F11" s="19">
        <f>SUM(C11:E11)</f>
        <v>10000</v>
      </c>
    </row>
    <row r="12" spans="1:6" ht="25.5" x14ac:dyDescent="0.2">
      <c r="A12" s="7" t="s">
        <v>13</v>
      </c>
      <c r="B12" s="9" t="s">
        <v>96</v>
      </c>
      <c r="C12" s="19">
        <f>SUM(C11:C11)</f>
        <v>0</v>
      </c>
      <c r="D12" s="19">
        <f>SUM(D11:D11)</f>
        <v>0</v>
      </c>
      <c r="E12" s="19">
        <f>SUM(E11:E11)</f>
        <v>10000</v>
      </c>
      <c r="F12" s="19">
        <f>SUM(F11:F11)</f>
        <v>10000</v>
      </c>
    </row>
    <row r="13" spans="1:6" x14ac:dyDescent="0.2">
      <c r="A13" s="11"/>
      <c r="B13" s="11"/>
      <c r="C13" s="20"/>
      <c r="D13" s="20"/>
      <c r="E13" s="20"/>
      <c r="F13" s="20"/>
    </row>
    <row r="15" spans="1:6" ht="20.25" x14ac:dyDescent="0.2">
      <c r="B15" s="2" t="s">
        <v>97</v>
      </c>
    </row>
    <row r="16" spans="1:6" ht="15.75" x14ac:dyDescent="0.25">
      <c r="A16" s="10" t="s">
        <v>104</v>
      </c>
      <c r="B16" s="21"/>
      <c r="C16" s="22"/>
      <c r="D16" s="22"/>
      <c r="E16" s="22"/>
      <c r="F16" s="22"/>
    </row>
    <row r="17" spans="1:6" x14ac:dyDescent="0.2">
      <c r="A17" s="23"/>
      <c r="B17" s="23"/>
      <c r="C17" s="24"/>
      <c r="D17" s="24"/>
      <c r="E17" s="24"/>
      <c r="F17" s="24"/>
    </row>
    <row r="18" spans="1:6" ht="38.25" x14ac:dyDescent="0.2">
      <c r="A18" s="25" t="s">
        <v>91</v>
      </c>
      <c r="B18" s="25" t="s">
        <v>1</v>
      </c>
      <c r="C18" s="25" t="s">
        <v>99</v>
      </c>
      <c r="D18" s="25" t="s">
        <v>100</v>
      </c>
      <c r="E18" s="25" t="s">
        <v>101</v>
      </c>
      <c r="F18" s="25" t="s">
        <v>102</v>
      </c>
    </row>
    <row r="19" spans="1:6" x14ac:dyDescent="0.2">
      <c r="A19" s="26" t="s">
        <v>3</v>
      </c>
      <c r="B19" s="17" t="s">
        <v>118</v>
      </c>
      <c r="C19" s="8"/>
      <c r="D19" s="18"/>
      <c r="E19" s="18">
        <v>17696</v>
      </c>
      <c r="F19" s="27">
        <v>17696</v>
      </c>
    </row>
    <row r="20" spans="1:6" x14ac:dyDescent="0.2">
      <c r="A20" s="26" t="s">
        <v>4</v>
      </c>
      <c r="B20" s="17"/>
      <c r="C20" s="8"/>
      <c r="D20" s="18"/>
      <c r="E20" s="25"/>
      <c r="F20" s="27">
        <f>SUM(C20:E20)</f>
        <v>0</v>
      </c>
    </row>
    <row r="21" spans="1:6" x14ac:dyDescent="0.2">
      <c r="A21" s="26" t="s">
        <v>5</v>
      </c>
      <c r="B21" s="28"/>
      <c r="C21" s="18"/>
      <c r="D21" s="25"/>
      <c r="E21" s="25"/>
      <c r="F21" s="27">
        <f>SUM(C21:E21)</f>
        <v>0</v>
      </c>
    </row>
    <row r="22" spans="1:6" x14ac:dyDescent="0.2">
      <c r="A22" s="26" t="s">
        <v>6</v>
      </c>
      <c r="B22" s="29"/>
      <c r="C22" s="18"/>
      <c r="D22" s="25"/>
      <c r="E22" s="25"/>
      <c r="F22" s="27">
        <f>SUM(C22:E22)</f>
        <v>0</v>
      </c>
    </row>
    <row r="23" spans="1:6" x14ac:dyDescent="0.2">
      <c r="A23" s="26" t="s">
        <v>7</v>
      </c>
      <c r="B23" s="30"/>
      <c r="C23" s="18"/>
      <c r="D23" s="25"/>
      <c r="E23" s="25"/>
      <c r="F23" s="27">
        <f>SUM(C23:E23)</f>
        <v>0</v>
      </c>
    </row>
    <row r="24" spans="1:6" x14ac:dyDescent="0.2">
      <c r="A24" s="26" t="s">
        <v>89</v>
      </c>
      <c r="B24" s="31" t="s">
        <v>103</v>
      </c>
      <c r="C24" s="19">
        <f>SUM(C19:C23)</f>
        <v>0</v>
      </c>
      <c r="D24" s="19">
        <f>SUM(D19:D23)</f>
        <v>0</v>
      </c>
      <c r="E24" s="19">
        <f>SUM(E19:E23)</f>
        <v>17696</v>
      </c>
      <c r="F24" s="19">
        <f>SUM(F19:F23)</f>
        <v>17696</v>
      </c>
    </row>
  </sheetData>
  <mergeCells count="2">
    <mergeCell ref="A1:C1"/>
    <mergeCell ref="C9:F9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önk. bevételek kiadások</vt:lpstr>
      <vt:lpstr>Mérlegszerű kim.</vt:lpstr>
      <vt:lpstr>felhalmozási kiadások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-</cp:lastModifiedBy>
  <cp:lastPrinted>2015-04-20T13:26:39Z</cp:lastPrinted>
  <dcterms:created xsi:type="dcterms:W3CDTF">1997-01-17T14:02:09Z</dcterms:created>
  <dcterms:modified xsi:type="dcterms:W3CDTF">2015-05-04T08:57:28Z</dcterms:modified>
</cp:coreProperties>
</file>