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<sst xmlns="http://schemas.openxmlformats.org/spreadsheetml/2006/main" count="121" uniqueCount="109">
  <si>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</si>
  <si>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</si>
  <si>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</si>
  <si>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</si>
  <si>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</si>
  <si>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</si>
  <si>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</si>
  <si>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</si>
  <si>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Intézményi ellátási díjak</t>
  </si>
  <si>
    <t>5.</t>
  </si>
  <si>
    <t>Kötbér, egyéb kártérítés bevétele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</si>
  <si>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</si>
  <si>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</si>
  <si>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</si>
  <si>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</si>
  <si>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</si>
  <si>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</si>
  <si>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</si>
  <si>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</si>
  <si>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</si>
  <si>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</si>
  <si>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</si>
  <si>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Idegenforgalmi adó tartózkodás után</t>
  </si>
  <si>
    <t>14.</t>
  </si>
  <si>
    <t>Helyi adók összesen:</t>
  </si>
  <si>
    <t>15.</t>
  </si>
  <si>
    <t>16.</t>
  </si>
  <si>
    <t>17.</t>
  </si>
  <si>
    <t>18.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</si>
  <si>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</si>
  <si>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</si>
  <si>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</si>
  <si>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</si>
  <si>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</si>
  <si>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</si>
  <si>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</si>
  <si>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</si>
  <si>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</si>
  <si>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</si>
  <si>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</si>
  <si>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</si>
  <si>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</si>
  <si>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</si>
  <si>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29.</t>
  </si>
  <si>
    <t>Elkülönített állami pénzalaptól</t>
  </si>
  <si>
    <t>30.</t>
  </si>
  <si>
    <t>Többcélú kistérségi társulástól</t>
  </si>
  <si>
    <t>31.</t>
  </si>
  <si>
    <t>Támogatásértékű működési bevételek:</t>
  </si>
  <si>
    <t>IV. VÉGLEGESEN ÁTVETT PÉNZESZKÖZÖK</t>
  </si>
  <si>
    <t>32.</t>
  </si>
  <si>
    <t>Működési célú pénze.átvétel vállalkozásoktól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</si>
  <si>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</si>
  <si>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</si>
  <si>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</si>
  <si>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</si>
  <si>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</si>
  <si>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</si>
  <si>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</si>
  <si>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</si>
  <si>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</si>
  <si>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</si>
  <si>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</si>
  <si>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</si>
  <si>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</si>
  <si>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</si>
  <si>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</si>
  <si>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</si>
  <si>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</si>
  <si>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</si>
  <si>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</si>
  <si>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</si>
  <si>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</si>
  <si>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Pótlékok</t>
  </si>
  <si>
    <t>Helyszíni-és szabálysértési bírság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</si>
  <si>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</si>
  <si>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</si>
  <si>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</si>
  <si>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</si>
  <si>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</si>
  <si>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</si>
  <si>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Intézményi működési bevételek: (6+8)</t>
  </si>
  <si>
    <t>Likvid hitel felvétel</t>
  </si>
  <si>
    <t>20.</t>
  </si>
  <si>
    <t>Közhatalmi bevételek összesen:(12+15+18)</t>
  </si>
  <si>
    <t>Áru-és készletértékesítés</t>
  </si>
  <si>
    <t>Működőkép. megőrzését szolgáló kiegészítő támogatás</t>
  </si>
  <si>
    <t>Jövedelempótló támogatás</t>
  </si>
  <si>
    <t>Szerkezetátalakítási tartalékból kapott támogatás</t>
  </si>
  <si>
    <t>Önkormányzat műk. célú költségvetési támogatása:</t>
  </si>
  <si>
    <t>37.</t>
  </si>
  <si>
    <t>38.</t>
  </si>
  <si>
    <t>Előző évek pénzm. működési célú igénybevétele</t>
  </si>
  <si>
    <t>Előző évi ktfv.kieg.,visszatérülések</t>
  </si>
  <si>
    <t>VI. FINANSZÍROZÁSI BEVÉTELEK</t>
  </si>
  <si>
    <t>Átengedett közhatalmi bevételek:</t>
  </si>
  <si>
    <t>2014.évi terv</t>
  </si>
  <si>
    <t>ebből: Szociális étkezési támogatás</t>
  </si>
  <si>
    <t xml:space="preserve">           Falugondnoki szolgáltatás támogatás</t>
  </si>
  <si>
    <t xml:space="preserve">           Kistelepülések szociális feladatainak támogatása</t>
  </si>
  <si>
    <t>2014.évi  terv</t>
  </si>
  <si>
    <t>Egyéb közhatalmi bevételek</t>
  </si>
  <si>
    <t xml:space="preserve">          Jövedelempótló támogatás</t>
  </si>
  <si>
    <t>Egyéb működési célú támog. Áh-n belülről</t>
  </si>
  <si>
    <t>Államháztartáson belüli megelőlegezések visszafiz.</t>
  </si>
  <si>
    <t>Államháztartáson belüli megelőlegezések</t>
  </si>
  <si>
    <t>Hitel törlesztés</t>
  </si>
  <si>
    <t>1-12.hó mód</t>
  </si>
  <si>
    <t>Eltérés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</si>
</sst>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8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3" fontId="1" fillId="0" borderId="0" xfId="0" applyNumberFormat="1" applyFont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6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3" fontId="2" fillId="0" borderId="15" xfId="6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0" borderId="15" xfId="6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2" fillId="2" borderId="10" xfId="6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0" fillId="0" borderId="0" xfId="6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6" xfId="6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2" fillId="0" borderId="0" xfId="6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3" fontId="0" fillId="0" borderId="19" xfId="6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3" fontId="2" fillId="0" borderId="20" xfId="6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3"/>
  <sheetViews>
    <sheetView tabSelected="1" zoomScale="110" zoomScaleNormal="110" workbookViewId="0" topLeftCell="A28">
      <selection activeCell="B49" sqref="B49"/>
    </sheetView>
  </sheetViews>
  <sheetFormatPr defaultColWidth="9.140625" defaultRowHeight="12.75"/>
  <cols>
    <col min="1" max="1" width="5.28125" style="1" customWidth="1"/>
    <col min="2" max="2" width="52.140625" style="2" customWidth="1"/>
    <col min="3" max="4" width="10.7109375" style="1" customWidth="1"/>
    <col min="5" max="5" width="10.7109375" style="8" customWidth="1"/>
    <col min="6" max="16384" width="9.140625" style="1" customWidth="1"/>
  </cols>
  <sheetData>
    <row r="1" ht="30" customHeight="1"/>
    <row r="2" spans="1:5" ht="27" customHeight="1">
      <c r="A2" s="3" t="s">
        <v>0</v>
      </c>
      <c r="B2" s="3" t="s">
        <v>1</v>
      </c>
      <c r="C2" s="3" t="s">
        <v>96</v>
      </c>
      <c r="D2" s="3" t="s">
        <v>107</v>
      </c>
      <c r="E2" s="11" t="s">
        <v>108</v>
      </c>
    </row>
    <row r="3" spans="1:5" ht="14.25">
      <c r="A3" s="12"/>
      <c r="B3" s="4" t="s">
        <v>69</v>
      </c>
      <c r="C3" s="13"/>
      <c r="D3" s="14"/>
      <c r="E3" s="13"/>
    </row>
    <row r="4" spans="1:5" ht="14.25">
      <c r="A4" s="14" t="s">
        <v>2</v>
      </c>
      <c r="B4" s="15" t="s">
        <v>85</v>
      </c>
      <c r="C4" s="16">
        <v>400</v>
      </c>
      <c r="D4" s="13">
        <v>4990</v>
      </c>
      <c r="E4" s="16">
        <f>D4-C4</f>
        <v>4590</v>
      </c>
    </row>
    <row r="5" spans="1:5" s="5" customFormat="1" ht="14.25" customHeight="1">
      <c r="A5" s="14" t="s">
        <v>3</v>
      </c>
      <c r="B5" s="15" t="s">
        <v>4</v>
      </c>
      <c r="C5" s="16">
        <v>95</v>
      </c>
      <c r="D5" s="13">
        <v>0</v>
      </c>
      <c r="E5" s="16">
        <f aca="true" t="shared" si="0" ref="E5:E25">D5-C5</f>
        <v>-95</v>
      </c>
    </row>
    <row r="6" spans="1:5" ht="15" customHeight="1">
      <c r="A6" s="14" t="s">
        <v>5</v>
      </c>
      <c r="B6" s="15" t="s">
        <v>6</v>
      </c>
      <c r="C6" s="16">
        <v>1581</v>
      </c>
      <c r="D6" s="13">
        <v>1200</v>
      </c>
      <c r="E6" s="16">
        <f t="shared" si="0"/>
        <v>-381</v>
      </c>
    </row>
    <row r="7" spans="1:5" ht="13.5" customHeight="1">
      <c r="A7" s="14" t="s">
        <v>7</v>
      </c>
      <c r="B7" s="15" t="s">
        <v>8</v>
      </c>
      <c r="C7" s="16">
        <v>1238</v>
      </c>
      <c r="D7" s="13">
        <v>930</v>
      </c>
      <c r="E7" s="16">
        <f t="shared" si="0"/>
        <v>-308</v>
      </c>
    </row>
    <row r="8" spans="1:5" ht="12.75" customHeight="1">
      <c r="A8" s="14" t="s">
        <v>9</v>
      </c>
      <c r="B8" s="15" t="s">
        <v>10</v>
      </c>
      <c r="C8" s="16">
        <v>0</v>
      </c>
      <c r="D8" s="13">
        <v>40</v>
      </c>
      <c r="E8" s="16">
        <f t="shared" si="0"/>
        <v>40</v>
      </c>
    </row>
    <row r="9" spans="1:5" ht="12" customHeight="1">
      <c r="A9" s="17" t="s">
        <v>11</v>
      </c>
      <c r="B9" s="18" t="s">
        <v>12</v>
      </c>
      <c r="C9" s="19">
        <f>SUM(C4:C8)</f>
        <v>3314</v>
      </c>
      <c r="D9" s="19">
        <f>SUM(D4:D8)</f>
        <v>7160</v>
      </c>
      <c r="E9" s="19">
        <f t="shared" si="0"/>
        <v>3846</v>
      </c>
    </row>
    <row r="10" spans="1:5" ht="15" customHeight="1">
      <c r="A10" s="14" t="s">
        <v>13</v>
      </c>
      <c r="B10" s="15" t="s">
        <v>14</v>
      </c>
      <c r="C10" s="16">
        <v>0</v>
      </c>
      <c r="D10" s="13">
        <v>5</v>
      </c>
      <c r="E10" s="16">
        <f t="shared" si="0"/>
        <v>5</v>
      </c>
    </row>
    <row r="11" spans="1:5" ht="12.75" customHeight="1">
      <c r="A11" s="17" t="s">
        <v>15</v>
      </c>
      <c r="B11" s="18" t="s">
        <v>16</v>
      </c>
      <c r="C11" s="16">
        <f>SUM(C10)</f>
        <v>0</v>
      </c>
      <c r="D11" s="20">
        <v>5</v>
      </c>
      <c r="E11" s="19">
        <f t="shared" si="0"/>
        <v>5</v>
      </c>
    </row>
    <row r="12" spans="1:5" ht="12.75" customHeight="1">
      <c r="A12" s="50" t="s">
        <v>81</v>
      </c>
      <c r="B12" s="51"/>
      <c r="C12" s="19">
        <f>C9+C11</f>
        <v>3314</v>
      </c>
      <c r="D12" s="19">
        <f>D9+D11</f>
        <v>7165</v>
      </c>
      <c r="E12" s="19">
        <f t="shared" si="0"/>
        <v>3851</v>
      </c>
    </row>
    <row r="13" spans="1:5" ht="15" customHeight="1">
      <c r="A13" s="14" t="s">
        <v>17</v>
      </c>
      <c r="B13" s="15" t="s">
        <v>21</v>
      </c>
      <c r="C13" s="16">
        <v>800</v>
      </c>
      <c r="D13" s="13">
        <v>1600</v>
      </c>
      <c r="E13" s="16">
        <f t="shared" si="0"/>
        <v>800</v>
      </c>
    </row>
    <row r="14" spans="1:5" ht="13.5" customHeight="1">
      <c r="A14" s="14" t="s">
        <v>18</v>
      </c>
      <c r="B14" s="15" t="s">
        <v>22</v>
      </c>
      <c r="C14" s="16">
        <v>100</v>
      </c>
      <c r="D14" s="13">
        <v>30</v>
      </c>
      <c r="E14" s="16">
        <f t="shared" si="0"/>
        <v>-70</v>
      </c>
    </row>
    <row r="15" spans="1:5" ht="15" customHeight="1">
      <c r="A15" s="14" t="s">
        <v>19</v>
      </c>
      <c r="B15" s="15" t="s">
        <v>71</v>
      </c>
      <c r="C15" s="16">
        <v>700</v>
      </c>
      <c r="D15" s="13">
        <v>855</v>
      </c>
      <c r="E15" s="16">
        <f t="shared" si="0"/>
        <v>155</v>
      </c>
    </row>
    <row r="16" spans="1:5" ht="13.5" customHeight="1">
      <c r="A16" s="17" t="s">
        <v>20</v>
      </c>
      <c r="B16" s="18" t="s">
        <v>24</v>
      </c>
      <c r="C16" s="19">
        <f>SUM(C13:C15)</f>
        <v>1600</v>
      </c>
      <c r="D16" s="19">
        <f>SUM(D13:D15)</f>
        <v>2485</v>
      </c>
      <c r="E16" s="19">
        <f t="shared" si="0"/>
        <v>885</v>
      </c>
    </row>
    <row r="17" spans="1:5" ht="16.5" customHeight="1">
      <c r="A17" s="14" t="s">
        <v>23</v>
      </c>
      <c r="B17" s="15" t="s">
        <v>29</v>
      </c>
      <c r="C17" s="16">
        <v>850</v>
      </c>
      <c r="D17" s="13">
        <v>265</v>
      </c>
      <c r="E17" s="16">
        <f t="shared" si="0"/>
        <v>-585</v>
      </c>
    </row>
    <row r="18" spans="1:5" ht="12.75" customHeight="1">
      <c r="A18" s="17" t="s">
        <v>25</v>
      </c>
      <c r="B18" s="18" t="s">
        <v>95</v>
      </c>
      <c r="C18" s="19">
        <f>SUM(C17:C17)</f>
        <v>850</v>
      </c>
      <c r="D18" s="19">
        <f>SUM(D17:D17)</f>
        <v>265</v>
      </c>
      <c r="E18" s="19">
        <f t="shared" si="0"/>
        <v>-585</v>
      </c>
    </row>
    <row r="19" spans="1:5" ht="15" customHeight="1">
      <c r="A19" s="14" t="s">
        <v>26</v>
      </c>
      <c r="B19" s="15" t="s">
        <v>73</v>
      </c>
      <c r="C19" s="16">
        <v>50</v>
      </c>
      <c r="D19" s="13">
        <v>140</v>
      </c>
      <c r="E19" s="16">
        <f t="shared" si="0"/>
        <v>90</v>
      </c>
    </row>
    <row r="20" spans="1:5" ht="15" customHeight="1">
      <c r="A20" s="14" t="s">
        <v>27</v>
      </c>
      <c r="B20" s="15" t="s">
        <v>74</v>
      </c>
      <c r="C20" s="16">
        <v>120</v>
      </c>
      <c r="D20" s="13">
        <v>0</v>
      </c>
      <c r="E20" s="16">
        <f t="shared" si="0"/>
        <v>-120</v>
      </c>
    </row>
    <row r="21" spans="1:5" ht="15" customHeight="1">
      <c r="A21" s="14"/>
      <c r="B21" s="15" t="s">
        <v>101</v>
      </c>
      <c r="C21" s="16">
        <v>0</v>
      </c>
      <c r="D21" s="13">
        <v>30</v>
      </c>
      <c r="E21" s="16">
        <f t="shared" si="0"/>
        <v>30</v>
      </c>
    </row>
    <row r="22" spans="1:5" ht="12" customHeight="1">
      <c r="A22" s="17" t="s">
        <v>28</v>
      </c>
      <c r="B22" s="18" t="s">
        <v>33</v>
      </c>
      <c r="C22" s="19">
        <f>SUM(C19:C21)</f>
        <v>170</v>
      </c>
      <c r="D22" s="19">
        <f>SUM(D19:D21)</f>
        <v>170</v>
      </c>
      <c r="E22" s="19">
        <f t="shared" si="0"/>
        <v>0</v>
      </c>
    </row>
    <row r="23" spans="1:5" ht="17.25" customHeight="1">
      <c r="A23" s="50" t="s">
        <v>84</v>
      </c>
      <c r="B23" s="51"/>
      <c r="C23" s="19">
        <f>C16+C18+C22</f>
        <v>2620</v>
      </c>
      <c r="D23" s="19">
        <f>D16+D18+D22</f>
        <v>2920</v>
      </c>
      <c r="E23" s="19">
        <f t="shared" si="0"/>
        <v>300</v>
      </c>
    </row>
    <row r="24" spans="1:5" ht="15.75" customHeight="1">
      <c r="A24" s="47" t="s">
        <v>35</v>
      </c>
      <c r="B24" s="47"/>
      <c r="C24" s="16"/>
      <c r="D24" s="13"/>
      <c r="E24" s="16">
        <f t="shared" si="0"/>
        <v>0</v>
      </c>
    </row>
    <row r="25" spans="1:5" ht="14.25">
      <c r="A25" s="21" t="s">
        <v>30</v>
      </c>
      <c r="B25" s="22" t="s">
        <v>75</v>
      </c>
      <c r="C25" s="16">
        <v>9914</v>
      </c>
      <c r="D25" s="23">
        <v>13747</v>
      </c>
      <c r="E25" s="16">
        <f t="shared" si="0"/>
        <v>3833</v>
      </c>
    </row>
    <row r="26" spans="1:5" ht="15" customHeight="1">
      <c r="A26" s="21" t="s">
        <v>83</v>
      </c>
      <c r="B26" s="22" t="s">
        <v>76</v>
      </c>
      <c r="C26" s="16">
        <v>3833</v>
      </c>
      <c r="D26" s="52">
        <v>10926</v>
      </c>
      <c r="E26" s="52">
        <f>D26-(C26+C27)</f>
        <v>3384</v>
      </c>
    </row>
    <row r="27" spans="1:5" ht="14.25">
      <c r="A27" s="21" t="s">
        <v>31</v>
      </c>
      <c r="B27" s="24" t="s">
        <v>77</v>
      </c>
      <c r="C27" s="16">
        <v>3709</v>
      </c>
      <c r="D27" s="53"/>
      <c r="E27" s="53"/>
    </row>
    <row r="28" spans="1:5" ht="14.25">
      <c r="A28" s="21"/>
      <c r="B28" s="45" t="s">
        <v>97</v>
      </c>
      <c r="C28" s="46">
        <v>609</v>
      </c>
      <c r="D28" s="46">
        <v>498</v>
      </c>
      <c r="E28" s="46">
        <f>D28-C28</f>
        <v>-111</v>
      </c>
    </row>
    <row r="29" spans="1:5" ht="14.25">
      <c r="A29" s="41"/>
      <c r="B29" s="45" t="s">
        <v>98</v>
      </c>
      <c r="C29" s="46">
        <v>2500</v>
      </c>
      <c r="D29" s="46">
        <v>2500</v>
      </c>
      <c r="E29" s="46">
        <f>D29-C29</f>
        <v>0</v>
      </c>
    </row>
    <row r="30" spans="1:5" ht="14.25">
      <c r="A30" s="41"/>
      <c r="B30" s="45" t="s">
        <v>99</v>
      </c>
      <c r="C30" s="46">
        <v>600</v>
      </c>
      <c r="D30" s="46">
        <v>600</v>
      </c>
      <c r="E30" s="46">
        <f>D30-C30</f>
        <v>0</v>
      </c>
    </row>
    <row r="31" spans="1:5" ht="14.25">
      <c r="A31" s="41"/>
      <c r="B31" s="45" t="s">
        <v>102</v>
      </c>
      <c r="C31" s="46">
        <v>0</v>
      </c>
      <c r="D31" s="46">
        <v>7328</v>
      </c>
      <c r="E31" s="46">
        <f>D31-C31</f>
        <v>7328</v>
      </c>
    </row>
    <row r="32" spans="1:5" ht="15" customHeight="1">
      <c r="A32" s="41" t="s">
        <v>32</v>
      </c>
      <c r="B32" s="42" t="s">
        <v>78</v>
      </c>
      <c r="C32" s="43">
        <v>412</v>
      </c>
      <c r="D32" s="44">
        <v>412</v>
      </c>
      <c r="E32" s="43">
        <f>D32-C32</f>
        <v>0</v>
      </c>
    </row>
    <row r="33" spans="1:5" ht="15" customHeight="1">
      <c r="A33" s="41" t="s">
        <v>34</v>
      </c>
      <c r="B33" s="42" t="s">
        <v>79</v>
      </c>
      <c r="C33" s="43">
        <v>140</v>
      </c>
      <c r="D33" s="44">
        <v>159</v>
      </c>
      <c r="E33" s="43">
        <f aca="true" t="shared" si="1" ref="E33:E56">D33-C33</f>
        <v>19</v>
      </c>
    </row>
    <row r="34" spans="1:5" ht="14.25">
      <c r="A34" s="41" t="s">
        <v>36</v>
      </c>
      <c r="B34" s="42" t="s">
        <v>86</v>
      </c>
      <c r="C34" s="43">
        <v>2312</v>
      </c>
      <c r="D34" s="44">
        <v>1520</v>
      </c>
      <c r="E34" s="43">
        <f t="shared" si="1"/>
        <v>-792</v>
      </c>
    </row>
    <row r="35" spans="1:5" ht="15" customHeight="1">
      <c r="A35" s="41" t="s">
        <v>37</v>
      </c>
      <c r="B35" s="42" t="s">
        <v>87</v>
      </c>
      <c r="C35" s="43">
        <v>0</v>
      </c>
      <c r="D35" s="44">
        <v>0</v>
      </c>
      <c r="E35" s="43">
        <f t="shared" si="1"/>
        <v>0</v>
      </c>
    </row>
    <row r="36" spans="1:5" ht="15" customHeight="1">
      <c r="A36" s="41" t="s">
        <v>38</v>
      </c>
      <c r="B36" s="42" t="s">
        <v>88</v>
      </c>
      <c r="C36" s="43">
        <v>0</v>
      </c>
      <c r="D36" s="44">
        <v>0</v>
      </c>
      <c r="E36" s="43">
        <f t="shared" si="1"/>
        <v>0</v>
      </c>
    </row>
    <row r="37" spans="1:5" ht="15" customHeight="1">
      <c r="A37" s="41" t="s">
        <v>39</v>
      </c>
      <c r="B37" s="42" t="s">
        <v>80</v>
      </c>
      <c r="C37" s="43">
        <v>0</v>
      </c>
      <c r="D37" s="44">
        <v>0</v>
      </c>
      <c r="E37" s="43">
        <f t="shared" si="1"/>
        <v>0</v>
      </c>
    </row>
    <row r="38" spans="1:5" ht="14.25">
      <c r="A38" s="25" t="s">
        <v>41</v>
      </c>
      <c r="B38" s="26" t="s">
        <v>89</v>
      </c>
      <c r="C38" s="27">
        <f>C25+C26+C27+C32+C33+C34+C35+C36+C37</f>
        <v>20320</v>
      </c>
      <c r="D38" s="27">
        <f>D25+D26+D27+D32+D33+D34+D35+D36+D37</f>
        <v>26764</v>
      </c>
      <c r="E38" s="19">
        <f t="shared" si="1"/>
        <v>6444</v>
      </c>
    </row>
    <row r="39" spans="1:5" ht="15" customHeight="1">
      <c r="A39" s="28" t="s">
        <v>43</v>
      </c>
      <c r="B39" s="15" t="s">
        <v>93</v>
      </c>
      <c r="C39" s="29">
        <v>0</v>
      </c>
      <c r="D39" s="13">
        <v>0</v>
      </c>
      <c r="E39" s="16">
        <f t="shared" si="1"/>
        <v>0</v>
      </c>
    </row>
    <row r="40" spans="1:5" ht="12.75" customHeight="1">
      <c r="A40" s="47" t="s">
        <v>40</v>
      </c>
      <c r="B40" s="47"/>
      <c r="C40" s="16"/>
      <c r="D40" s="20"/>
      <c r="E40" s="16">
        <f t="shared" si="1"/>
        <v>0</v>
      </c>
    </row>
    <row r="41" spans="1:5" ht="15" customHeight="1">
      <c r="A41" s="14" t="s">
        <v>45</v>
      </c>
      <c r="B41" s="15" t="s">
        <v>42</v>
      </c>
      <c r="C41" s="16">
        <v>11674</v>
      </c>
      <c r="D41" s="13">
        <v>0</v>
      </c>
      <c r="E41" s="16">
        <f t="shared" si="1"/>
        <v>-11674</v>
      </c>
    </row>
    <row r="42" spans="1:5" ht="14.25" customHeight="1">
      <c r="A42" s="14" t="s">
        <v>47</v>
      </c>
      <c r="B42" s="15" t="s">
        <v>44</v>
      </c>
      <c r="C42" s="16">
        <v>12517</v>
      </c>
      <c r="D42" s="13">
        <v>9557</v>
      </c>
      <c r="E42" s="16">
        <f t="shared" si="1"/>
        <v>-2960</v>
      </c>
    </row>
    <row r="43" spans="1:5" ht="15" customHeight="1">
      <c r="A43" s="14" t="s">
        <v>50</v>
      </c>
      <c r="B43" s="15" t="s">
        <v>46</v>
      </c>
      <c r="C43" s="16">
        <v>0</v>
      </c>
      <c r="D43" s="13">
        <v>0</v>
      </c>
      <c r="E43" s="16">
        <f t="shared" si="1"/>
        <v>0</v>
      </c>
    </row>
    <row r="44" spans="1:5" ht="15" customHeight="1">
      <c r="A44" s="14"/>
      <c r="B44" s="15" t="s">
        <v>103</v>
      </c>
      <c r="C44" s="16">
        <v>0</v>
      </c>
      <c r="D44" s="13">
        <v>10000</v>
      </c>
      <c r="E44" s="16">
        <f t="shared" si="1"/>
        <v>10000</v>
      </c>
    </row>
    <row r="45" spans="1:5" ht="14.25" customHeight="1">
      <c r="A45" s="17" t="s">
        <v>52</v>
      </c>
      <c r="B45" s="18" t="s">
        <v>48</v>
      </c>
      <c r="C45" s="19">
        <f>SUM(C41:C44)</f>
        <v>24191</v>
      </c>
      <c r="D45" s="19">
        <f>SUM(D41:D44)</f>
        <v>19557</v>
      </c>
      <c r="E45" s="19">
        <f t="shared" si="1"/>
        <v>-4634</v>
      </c>
    </row>
    <row r="46" spans="1:5" ht="11.25" customHeight="1">
      <c r="A46" s="47" t="s">
        <v>49</v>
      </c>
      <c r="B46" s="47"/>
      <c r="C46" s="16"/>
      <c r="D46" s="20"/>
      <c r="E46" s="16">
        <f t="shared" si="1"/>
        <v>0</v>
      </c>
    </row>
    <row r="47" spans="1:5" ht="15" customHeight="1">
      <c r="A47" s="14" t="s">
        <v>53</v>
      </c>
      <c r="B47" s="15" t="s">
        <v>51</v>
      </c>
      <c r="C47" s="16">
        <v>300</v>
      </c>
      <c r="D47" s="13">
        <v>50</v>
      </c>
      <c r="E47" s="16">
        <f t="shared" si="1"/>
        <v>-250</v>
      </c>
    </row>
    <row r="48" spans="1:5" s="5" customFormat="1" ht="12" customHeight="1">
      <c r="A48" s="58" t="s">
        <v>56</v>
      </c>
      <c r="B48" s="59" t="s">
        <v>54</v>
      </c>
      <c r="C48" s="60">
        <f>SUM(C47)</f>
        <v>300</v>
      </c>
      <c r="D48" s="60">
        <f>SUM(D47)</f>
        <v>50</v>
      </c>
      <c r="E48" s="60">
        <f t="shared" si="1"/>
        <v>-250</v>
      </c>
    </row>
    <row r="49" spans="1:5" s="5" customFormat="1" ht="42.75" customHeight="1">
      <c r="A49" s="33"/>
      <c r="B49" s="6"/>
      <c r="C49" s="54"/>
      <c r="D49" s="54"/>
      <c r="E49" s="54"/>
    </row>
    <row r="50" spans="1:5" ht="12" customHeight="1">
      <c r="A50" s="55" t="s">
        <v>55</v>
      </c>
      <c r="B50" s="55"/>
      <c r="C50" s="56"/>
      <c r="D50" s="57"/>
      <c r="E50" s="56">
        <f t="shared" si="1"/>
        <v>0</v>
      </c>
    </row>
    <row r="51" spans="1:5" ht="19.5" customHeight="1">
      <c r="A51" s="14" t="s">
        <v>58</v>
      </c>
      <c r="B51" s="30" t="s">
        <v>57</v>
      </c>
      <c r="C51" s="16">
        <v>150</v>
      </c>
      <c r="D51" s="13">
        <v>100</v>
      </c>
      <c r="E51" s="16">
        <f t="shared" si="1"/>
        <v>-50</v>
      </c>
    </row>
    <row r="52" spans="1:5" ht="12" customHeight="1">
      <c r="A52" s="47" t="s">
        <v>94</v>
      </c>
      <c r="B52" s="47"/>
      <c r="C52" s="16"/>
      <c r="D52" s="20"/>
      <c r="E52" s="16">
        <f t="shared" si="1"/>
        <v>0</v>
      </c>
    </row>
    <row r="53" spans="1:5" ht="14.25" customHeight="1">
      <c r="A53" s="14" t="s">
        <v>90</v>
      </c>
      <c r="B53" s="15" t="s">
        <v>92</v>
      </c>
      <c r="C53" s="16">
        <v>0</v>
      </c>
      <c r="D53" s="13">
        <v>6994</v>
      </c>
      <c r="E53" s="16">
        <f t="shared" si="1"/>
        <v>6994</v>
      </c>
    </row>
    <row r="54" spans="1:5" ht="14.25" customHeight="1">
      <c r="A54" s="14"/>
      <c r="B54" s="15" t="s">
        <v>105</v>
      </c>
      <c r="C54" s="16">
        <v>0</v>
      </c>
      <c r="D54" s="13">
        <v>800</v>
      </c>
      <c r="E54" s="16">
        <f t="shared" si="1"/>
        <v>800</v>
      </c>
    </row>
    <row r="55" spans="1:5" ht="11.25" customHeight="1">
      <c r="A55" s="47" t="s">
        <v>59</v>
      </c>
      <c r="B55" s="47"/>
      <c r="C55" s="16"/>
      <c r="D55" s="20"/>
      <c r="E55" s="16">
        <f t="shared" si="1"/>
        <v>0</v>
      </c>
    </row>
    <row r="56" spans="1:5" ht="15" customHeight="1">
      <c r="A56" s="14" t="s">
        <v>91</v>
      </c>
      <c r="B56" s="15" t="s">
        <v>82</v>
      </c>
      <c r="C56" s="16">
        <v>0</v>
      </c>
      <c r="D56" s="13">
        <v>10000</v>
      </c>
      <c r="E56" s="16">
        <f t="shared" si="1"/>
        <v>10000</v>
      </c>
    </row>
    <row r="57" spans="1:5" ht="16.5" customHeight="1">
      <c r="A57" s="49" t="s">
        <v>70</v>
      </c>
      <c r="B57" s="49"/>
      <c r="C57" s="31">
        <f>C12+C23+C38+C45+C48+C51+C53+C54+C56</f>
        <v>50895</v>
      </c>
      <c r="D57" s="31">
        <f>D12+D23+D38+D45+D48+D51+D53+D54+D56</f>
        <v>74350</v>
      </c>
      <c r="E57" s="31">
        <f>D57-C57</f>
        <v>23455</v>
      </c>
    </row>
    <row r="58" spans="1:5" ht="18" customHeight="1">
      <c r="A58" s="32"/>
      <c r="B58" s="6"/>
      <c r="C58" s="33"/>
      <c r="D58" s="33"/>
      <c r="E58" s="34"/>
    </row>
    <row r="59" spans="1:5" ht="15" customHeight="1">
      <c r="A59" s="32"/>
      <c r="B59" s="6"/>
      <c r="C59" s="33"/>
      <c r="D59" s="33"/>
      <c r="E59" s="34"/>
    </row>
    <row r="60" spans="1:5" ht="32.25" customHeight="1">
      <c r="A60" s="3" t="s">
        <v>0</v>
      </c>
      <c r="B60" s="3" t="s">
        <v>1</v>
      </c>
      <c r="C60" s="3" t="s">
        <v>100</v>
      </c>
      <c r="D60" s="9" t="s">
        <v>107</v>
      </c>
      <c r="E60" s="10" t="s">
        <v>108</v>
      </c>
    </row>
    <row r="61" spans="1:5" ht="15" customHeight="1">
      <c r="A61" s="7"/>
      <c r="B61" s="4" t="s">
        <v>60</v>
      </c>
      <c r="C61" s="35"/>
      <c r="D61" s="36"/>
      <c r="E61" s="37"/>
    </row>
    <row r="62" spans="1:5" ht="14.25" customHeight="1">
      <c r="A62" s="38" t="s">
        <v>2</v>
      </c>
      <c r="B62" s="36" t="s">
        <v>61</v>
      </c>
      <c r="C62" s="16">
        <v>16447</v>
      </c>
      <c r="D62" s="39">
        <v>19750</v>
      </c>
      <c r="E62" s="16">
        <f>D62-C62</f>
        <v>3303</v>
      </c>
    </row>
    <row r="63" spans="1:5" ht="15" customHeight="1">
      <c r="A63" s="38" t="s">
        <v>3</v>
      </c>
      <c r="B63" s="36" t="s">
        <v>72</v>
      </c>
      <c r="C63" s="16">
        <v>3345</v>
      </c>
      <c r="D63" s="39">
        <v>6250</v>
      </c>
      <c r="E63" s="16">
        <f aca="true" t="shared" si="2" ref="E63:E70">D63-C63</f>
        <v>2905</v>
      </c>
    </row>
    <row r="64" spans="1:5" ht="15.75" customHeight="1">
      <c r="A64" s="38" t="s">
        <v>5</v>
      </c>
      <c r="B64" s="36" t="s">
        <v>62</v>
      </c>
      <c r="C64" s="16">
        <v>14940</v>
      </c>
      <c r="D64" s="39">
        <v>19220</v>
      </c>
      <c r="E64" s="16">
        <f t="shared" si="2"/>
        <v>4280</v>
      </c>
    </row>
    <row r="65" spans="1:5" ht="15" customHeight="1">
      <c r="A65" s="38" t="s">
        <v>7</v>
      </c>
      <c r="B65" s="36" t="s">
        <v>63</v>
      </c>
      <c r="C65" s="16">
        <v>832</v>
      </c>
      <c r="D65" s="39">
        <v>3000</v>
      </c>
      <c r="E65" s="16">
        <f t="shared" si="2"/>
        <v>2168</v>
      </c>
    </row>
    <row r="66" spans="1:5" ht="15.75" customHeight="1">
      <c r="A66" s="38" t="s">
        <v>9</v>
      </c>
      <c r="B66" s="36" t="s">
        <v>64</v>
      </c>
      <c r="C66" s="16">
        <v>180</v>
      </c>
      <c r="D66" s="39">
        <v>180</v>
      </c>
      <c r="E66" s="16">
        <f t="shared" si="2"/>
        <v>0</v>
      </c>
    </row>
    <row r="67" spans="1:5" ht="15" customHeight="1">
      <c r="A67" s="38" t="s">
        <v>11</v>
      </c>
      <c r="B67" s="36" t="s">
        <v>65</v>
      </c>
      <c r="C67" s="16">
        <v>14801</v>
      </c>
      <c r="D67" s="39">
        <v>14800</v>
      </c>
      <c r="E67" s="16">
        <f t="shared" si="2"/>
        <v>-1</v>
      </c>
    </row>
    <row r="68" spans="1:5" ht="15" customHeight="1">
      <c r="A68" s="38" t="s">
        <v>13</v>
      </c>
      <c r="B68" s="36" t="s">
        <v>66</v>
      </c>
      <c r="C68" s="16">
        <v>200</v>
      </c>
      <c r="D68" s="39">
        <v>200</v>
      </c>
      <c r="E68" s="16">
        <f t="shared" si="2"/>
        <v>0</v>
      </c>
    </row>
    <row r="69" spans="1:5" ht="15" customHeight="1">
      <c r="A69" s="38" t="s">
        <v>15</v>
      </c>
      <c r="B69" s="40" t="s">
        <v>67</v>
      </c>
      <c r="C69" s="16">
        <v>150</v>
      </c>
      <c r="D69" s="39">
        <v>150</v>
      </c>
      <c r="E69" s="16">
        <f t="shared" si="2"/>
        <v>0</v>
      </c>
    </row>
    <row r="70" spans="1:5" ht="15" customHeight="1">
      <c r="A70" s="38"/>
      <c r="B70" s="40" t="s">
        <v>106</v>
      </c>
      <c r="C70" s="16"/>
      <c r="D70" s="39">
        <v>10000</v>
      </c>
      <c r="E70" s="16">
        <f t="shared" si="2"/>
        <v>10000</v>
      </c>
    </row>
    <row r="71" spans="1:5" ht="15" customHeight="1">
      <c r="A71" s="38"/>
      <c r="B71" s="40" t="s">
        <v>104</v>
      </c>
      <c r="C71" s="16"/>
      <c r="D71" s="39">
        <v>800</v>
      </c>
      <c r="E71" s="16">
        <f>D71-C71</f>
        <v>800</v>
      </c>
    </row>
    <row r="72" spans="1:5" ht="17.25" customHeight="1">
      <c r="A72" s="48" t="s">
        <v>68</v>
      </c>
      <c r="B72" s="48"/>
      <c r="C72" s="31">
        <f>SUM(C62:C71)</f>
        <v>50895</v>
      </c>
      <c r="D72" s="31">
        <f>SUM(D62:D71)</f>
        <v>74350</v>
      </c>
      <c r="E72" s="31">
        <f>D72-C72</f>
        <v>23455</v>
      </c>
    </row>
    <row r="73" spans="1:2" ht="16.5" customHeight="1">
      <c r="A73"/>
      <c r="B73"/>
    </row>
    <row r="74" ht="16.5" customHeight="1"/>
    <row r="75" ht="15" customHeight="1"/>
    <row r="76" ht="16.5" customHeight="1"/>
    <row r="77" ht="15" customHeight="1"/>
    <row r="78" ht="16.5" customHeight="1"/>
  </sheetData>
  <sheetProtection/>
  <mergeCells count="12">
    <mergeCell ref="A12:B12"/>
    <mergeCell ref="A23:B23"/>
    <mergeCell ref="A24:B24"/>
    <mergeCell ref="E26:E27"/>
    <mergeCell ref="D26:D27"/>
    <mergeCell ref="A40:B40"/>
    <mergeCell ref="A46:B46"/>
    <mergeCell ref="A72:B72"/>
    <mergeCell ref="A50:B50"/>
    <mergeCell ref="A52:B52"/>
    <mergeCell ref="A55:B55"/>
    <mergeCell ref="A57:B57"/>
  </mergeCells>
  <printOptions/>
  <pageMargins left="0.39375" right="0.39375" top="0.9979166666666668" bottom="0.5902777777777778" header="0.5118055555555556" footer="0.5118055555555556"/>
  <pageSetup horizontalDpi="600" verticalDpi="600" orientation="portrait" paperSize="9" r:id="rId1"/>
  <headerFooter alignWithMargins="0">
    <oddHeader>&amp;C&amp;X4&amp;X3. melléklet
a 2/2014. (II.05.) önkormányzati rendelethez
Az önkormányzat működési célú bevételei és kiadásai</oddHeader>
    <oddFooter>&amp;L&amp;X4&amp;X A 6/2015. (IV.29.) önkormányzati rendelet 4. §-ának megfelelően megállapított szöveg.
Hatályos: 2015. április 30.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Felhasználó</cp:lastModifiedBy>
  <cp:lastPrinted>2015-04-27T08:26:05Z</cp:lastPrinted>
  <dcterms:created xsi:type="dcterms:W3CDTF">2014-01-24T11:02:38Z</dcterms:created>
  <dcterms:modified xsi:type="dcterms:W3CDTF">2015-04-27T08:26:07Z</dcterms:modified>
  <cp:category/>
  <cp:version/>
  <cp:contentType/>
  <cp:contentStatus/>
</cp:coreProperties>
</file>