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NY07\Documents\OKÁNY\2017\RENDELETEK ÉV SZERINT (Okány)\2017\OKÁNY\Mellékletek a 14-2017 rendelethez\"/>
    </mc:Choice>
  </mc:AlternateContent>
  <bookViews>
    <workbookView xWindow="0" yWindow="0" windowWidth="17256" windowHeight="5664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J40" i="1" l="1"/>
  <c r="C40" i="1"/>
  <c r="D40" i="1"/>
  <c r="E40" i="1"/>
  <c r="F40" i="1"/>
  <c r="G40" i="1"/>
  <c r="H40" i="1"/>
  <c r="I40" i="1"/>
  <c r="B40" i="1"/>
  <c r="K40" i="1" s="1"/>
  <c r="C39" i="1"/>
  <c r="F39" i="1"/>
  <c r="G39" i="1"/>
  <c r="H39" i="1"/>
  <c r="J39" i="1"/>
  <c r="B39" i="1"/>
  <c r="C38" i="1"/>
  <c r="E38" i="1"/>
  <c r="I38" i="1"/>
  <c r="K30" i="1"/>
  <c r="K31" i="1"/>
  <c r="K32" i="1"/>
  <c r="K33" i="1"/>
  <c r="K34" i="1"/>
  <c r="K35" i="1"/>
  <c r="K36" i="1"/>
  <c r="K37" i="1"/>
  <c r="K29" i="1"/>
  <c r="H26" i="1"/>
  <c r="H38" i="1" s="1"/>
  <c r="K14" i="1"/>
  <c r="K13" i="1"/>
  <c r="K10" i="1"/>
  <c r="K22" i="1"/>
  <c r="K23" i="1"/>
  <c r="K24" i="1"/>
  <c r="K25" i="1"/>
  <c r="K19" i="1"/>
  <c r="K18" i="1"/>
  <c r="K17" i="1"/>
  <c r="K16" i="1"/>
  <c r="K12" i="1"/>
  <c r="K11" i="1"/>
  <c r="K8" i="1"/>
  <c r="K7" i="1"/>
  <c r="K20" i="1"/>
  <c r="K9" i="1"/>
  <c r="F26" i="1"/>
  <c r="F38" i="1" s="1"/>
  <c r="K21" i="1"/>
  <c r="G26" i="1"/>
  <c r="G38" i="1" s="1"/>
  <c r="K15" i="1"/>
  <c r="J26" i="1"/>
  <c r="J38" i="1" s="1"/>
  <c r="I26" i="1"/>
  <c r="I27" i="1"/>
  <c r="I39" i="1" s="1"/>
  <c r="E26" i="1"/>
  <c r="E27" i="1"/>
  <c r="E39" i="1" s="1"/>
  <c r="D26" i="1"/>
  <c r="D38" i="1" s="1"/>
  <c r="D27" i="1"/>
  <c r="D39" i="1" s="1"/>
  <c r="C26" i="1"/>
  <c r="C27" i="1"/>
  <c r="B26" i="1"/>
  <c r="B38" i="1" s="1"/>
  <c r="K6" i="1"/>
  <c r="K28" i="1"/>
  <c r="K38" i="1" l="1"/>
  <c r="K39" i="1"/>
  <c r="K27" i="1"/>
  <c r="K26" i="1"/>
</calcChain>
</file>

<file path=xl/sharedStrings.xml><?xml version="1.0" encoding="utf-8"?>
<sst xmlns="http://schemas.openxmlformats.org/spreadsheetml/2006/main" count="50" uniqueCount="42">
  <si>
    <t>Megnevezés</t>
  </si>
  <si>
    <t>Pénzma-radvány</t>
  </si>
  <si>
    <t>Összesen</t>
  </si>
  <si>
    <t>Önkormányzati igazgatási tevékenység</t>
  </si>
  <si>
    <t>Köztemető fenntartása</t>
  </si>
  <si>
    <t>Önkormányzati vagyonnal való gazdálkodás</t>
  </si>
  <si>
    <t>Közfoglalkoztatás támogatása</t>
  </si>
  <si>
    <t>Város és községgazdálkodás</t>
  </si>
  <si>
    <t>Gyermekvédelmi ellátások</t>
  </si>
  <si>
    <t>Vendég étkeztetés</t>
  </si>
  <si>
    <t>Adóbevételek</t>
  </si>
  <si>
    <t>Önkormányzat összesen</t>
  </si>
  <si>
    <t>Kötelező feladat</t>
  </si>
  <si>
    <t>Önként vállalt feladat</t>
  </si>
  <si>
    <t>Biztos Kezdet Gyerekház</t>
  </si>
  <si>
    <t>Egyéb működési célú támogatások bevételei államháztartáson belülről</t>
  </si>
  <si>
    <t>Felhal-mozási célú támoga-tások államház-tartáson belülről</t>
  </si>
  <si>
    <t>Önkormányzatok elszámolásai a kp. kvetéssel</t>
  </si>
  <si>
    <t>Fogorvosi alapellátás</t>
  </si>
  <si>
    <t>Gyermekétkeztetés köznevelési intézményben</t>
  </si>
  <si>
    <t>Működési bevétel</t>
  </si>
  <si>
    <t>Közhatalmi bevétel</t>
  </si>
  <si>
    <t>a 2016. évi bevételekről</t>
  </si>
  <si>
    <t xml:space="preserve">                                      KIMUTATÁS                              </t>
  </si>
  <si>
    <t>adatok forintban</t>
  </si>
  <si>
    <t>Költség-         vetési támogatás</t>
  </si>
  <si>
    <t>Központi költségvetési befizetések</t>
  </si>
  <si>
    <t>Támogatási célú finanszírozási műveletek</t>
  </si>
  <si>
    <t>Szennyvíz gyűjtése, tisztítása, elhelyezése</t>
  </si>
  <si>
    <t>Lakáshoz jutást segítő támogatások</t>
  </si>
  <si>
    <t>Működési célú átvett pénzeszköz</t>
  </si>
  <si>
    <t>Család- és nővédelmi egészségügyi gond.</t>
  </si>
  <si>
    <t>Ifjúság-egészségügyi gondozás</t>
  </si>
  <si>
    <t>Könyvtári szolgáltatások</t>
  </si>
  <si>
    <t>Közművelődés, hagy.kulturális értékek g.</t>
  </si>
  <si>
    <t>Felhalmo-zási célú átvett pénzeszköz</t>
  </si>
  <si>
    <t>Államház-tartáson belüli megelőle-gezések</t>
  </si>
  <si>
    <t>Okányi Közös Önkormányzati Hivatal</t>
  </si>
  <si>
    <t>Óvoda Intézmény</t>
  </si>
  <si>
    <t>Gondozási Központ</t>
  </si>
  <si>
    <t>Bevétel összesen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</si>
  <si>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melléklet a 14/2017.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</si>
</sst>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1"/>
      <color indexed="8"/>
      <name val="Antique Olive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0" fontId="4" fillId="0" borderId="1" xfId="0" applyFont="1" applyBorder="1"/>
    <xf numFmtId="3" fontId="5" fillId="0" borderId="1" xfId="0" applyNumberFormat="1" applyFont="1" applyBorder="1"/>
    <xf numFmtId="3" fontId="6" fillId="0" borderId="1" xfId="0" applyNumberFormat="1" applyFont="1" applyBorder="1"/>
    <xf numFmtId="3" fontId="0" fillId="0" borderId="2" xfId="0" applyNumberFormat="1" applyFont="1" applyBorder="1"/>
    <xf numFmtId="3" fontId="0" fillId="0" borderId="1" xfId="0" applyNumberFormat="1" applyFont="1" applyBorder="1"/>
    <xf numFmtId="0" fontId="7" fillId="0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/>
    <xf numFmtId="0" fontId="9" fillId="0" borderId="1" xfId="0" applyFont="1" applyBorder="1"/>
    <xf numFmtId="0" fontId="10" fillId="0" borderId="1" xfId="0" applyFont="1" applyBorder="1"/>
    <xf numFmtId="164" fontId="0" fillId="0" borderId="1" xfId="0" applyNumberFormat="1" applyBorder="1"/>
    <xf numFmtId="164" fontId="0" fillId="0" borderId="1" xfId="0" applyNumberFormat="1" applyFont="1" applyBorder="1"/>
    <xf numFmtId="164" fontId="11" fillId="0" borderId="1" xfId="0" applyNumberFormat="1" applyFont="1" applyBorder="1"/>
    <xf numFmtId="3" fontId="11" fillId="0" borderId="1" xfId="0" applyNumberFormat="1" applyFont="1" applyBorder="1"/>
    <xf numFmtId="164" fontId="10" fillId="0" borderId="1" xfId="0" applyNumberFormat="1" applyFont="1" applyBorder="1"/>
    <xf numFmtId="0" fontId="5" fillId="0" borderId="1" xfId="0" applyFont="1" applyBorder="1"/>
    <xf numFmtId="0" fontId="11" fillId="0" borderId="1" xfId="0" applyFont="1" applyBorder="1"/>
    <xf numFmtId="3" fontId="12" fillId="0" borderId="1" xfId="0" applyNumberFormat="1" applyFont="1" applyBorder="1"/>
    <xf numFmtId="3" fontId="1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A3" sqref="A3:K3"/>
    </sheetView>
  </sheetViews>
  <sheetFormatPr defaultRowHeight="14.4"/>
  <cols>
    <col min="1" max="1" width="38.109375" customWidth="1"/>
    <col min="2" max="2" width="11.5546875" customWidth="1"/>
    <col min="3" max="3" width="12" customWidth="1"/>
    <col min="4" max="4" width="13" customWidth="1"/>
    <col min="5" max="5" width="12.6640625" customWidth="1"/>
    <col min="6" max="6" width="12" customWidth="1"/>
    <col min="7" max="7" width="11.109375" customWidth="1"/>
    <col min="8" max="8" width="11" customWidth="1"/>
    <col min="9" max="9" width="10.88671875" customWidth="1"/>
    <col min="10" max="10" width="11.5546875" customWidth="1"/>
    <col min="11" max="11" width="13.5546875" customWidth="1"/>
  </cols>
  <sheetData>
    <row r="1" spans="1:12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6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8" t="s">
        <v>41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1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13" t="s">
        <v>24</v>
      </c>
    </row>
    <row r="5" spans="1:12" ht="100.8">
      <c r="A5" s="1" t="s">
        <v>0</v>
      </c>
      <c r="B5" s="2" t="s">
        <v>20</v>
      </c>
      <c r="C5" s="2" t="s">
        <v>21</v>
      </c>
      <c r="D5" s="2" t="s">
        <v>25</v>
      </c>
      <c r="E5" s="2" t="s">
        <v>15</v>
      </c>
      <c r="F5" s="12" t="s">
        <v>16</v>
      </c>
      <c r="G5" s="12" t="s">
        <v>30</v>
      </c>
      <c r="H5" s="12" t="s">
        <v>35</v>
      </c>
      <c r="I5" s="2" t="s">
        <v>36</v>
      </c>
      <c r="J5" s="2" t="s">
        <v>1</v>
      </c>
      <c r="K5" s="2" t="s">
        <v>2</v>
      </c>
    </row>
    <row r="6" spans="1:12" ht="15.6">
      <c r="A6" s="3" t="s">
        <v>3</v>
      </c>
      <c r="B6" s="5">
        <v>4041827</v>
      </c>
      <c r="C6">
        <v>0</v>
      </c>
      <c r="D6" s="5">
        <v>0</v>
      </c>
      <c r="E6" s="5">
        <v>199197</v>
      </c>
      <c r="F6" s="10">
        <v>7000000</v>
      </c>
      <c r="G6" s="10">
        <v>72000</v>
      </c>
      <c r="H6" s="10">
        <v>0</v>
      </c>
      <c r="I6" s="5">
        <v>0</v>
      </c>
      <c r="J6" s="5">
        <v>0</v>
      </c>
      <c r="K6" s="9">
        <f t="shared" ref="K6:K21" si="0">SUM(B6:J6)</f>
        <v>11313024</v>
      </c>
      <c r="L6" s="6"/>
    </row>
    <row r="7" spans="1:12" ht="15.6">
      <c r="A7" s="3" t="s">
        <v>4</v>
      </c>
      <c r="B7" s="5">
        <v>794325</v>
      </c>
      <c r="C7" s="5">
        <v>0</v>
      </c>
      <c r="D7" s="5">
        <v>0</v>
      </c>
      <c r="E7" s="5">
        <v>0</v>
      </c>
      <c r="F7" s="11">
        <v>0</v>
      </c>
      <c r="G7" s="11">
        <v>0</v>
      </c>
      <c r="H7" s="11">
        <v>0</v>
      </c>
      <c r="I7" s="5">
        <v>0</v>
      </c>
      <c r="J7" s="5">
        <v>0</v>
      </c>
      <c r="K7" s="9">
        <f t="shared" si="0"/>
        <v>794325</v>
      </c>
      <c r="L7" s="6"/>
    </row>
    <row r="8" spans="1:12" ht="15.6">
      <c r="A8" s="3" t="s">
        <v>5</v>
      </c>
      <c r="B8" s="5">
        <v>0</v>
      </c>
      <c r="C8" s="5">
        <v>0</v>
      </c>
      <c r="D8" s="5">
        <v>0</v>
      </c>
      <c r="E8" s="5">
        <v>0</v>
      </c>
      <c r="F8" s="11">
        <v>0</v>
      </c>
      <c r="G8" s="11">
        <v>0</v>
      </c>
      <c r="H8" s="11">
        <v>0</v>
      </c>
      <c r="I8" s="5">
        <v>0</v>
      </c>
      <c r="J8" s="5">
        <v>0</v>
      </c>
      <c r="K8" s="9">
        <f t="shared" si="0"/>
        <v>0</v>
      </c>
    </row>
    <row r="9" spans="1:12" ht="15.6">
      <c r="A9" s="3" t="s">
        <v>17</v>
      </c>
      <c r="B9" s="5">
        <v>0</v>
      </c>
      <c r="C9" s="5">
        <v>0</v>
      </c>
      <c r="D9" s="5">
        <v>208507565</v>
      </c>
      <c r="E9" s="5">
        <v>0</v>
      </c>
      <c r="F9" s="11">
        <v>939000</v>
      </c>
      <c r="G9" s="11">
        <v>0</v>
      </c>
      <c r="H9" s="11">
        <v>0</v>
      </c>
      <c r="I9" s="5">
        <v>0</v>
      </c>
      <c r="J9" s="5">
        <v>0</v>
      </c>
      <c r="K9" s="9">
        <f t="shared" si="0"/>
        <v>209446565</v>
      </c>
    </row>
    <row r="10" spans="1:12" ht="15.6">
      <c r="A10" s="3" t="s">
        <v>26</v>
      </c>
      <c r="B10" s="5">
        <v>0</v>
      </c>
      <c r="C10" s="5">
        <v>0</v>
      </c>
      <c r="D10" s="5">
        <v>0</v>
      </c>
      <c r="E10" s="5">
        <v>0</v>
      </c>
      <c r="F10" s="11">
        <v>0</v>
      </c>
      <c r="G10" s="11">
        <v>0</v>
      </c>
      <c r="H10" s="11">
        <v>0</v>
      </c>
      <c r="I10" s="5">
        <v>8579055</v>
      </c>
      <c r="J10" s="5">
        <v>0</v>
      </c>
      <c r="K10" s="9">
        <f t="shared" si="0"/>
        <v>8579055</v>
      </c>
    </row>
    <row r="11" spans="1:12" ht="15.6">
      <c r="A11" s="3" t="s">
        <v>27</v>
      </c>
      <c r="B11" s="5">
        <v>0</v>
      </c>
      <c r="C11" s="5">
        <v>0</v>
      </c>
      <c r="D11" s="5">
        <v>0</v>
      </c>
      <c r="E11" s="5">
        <v>0</v>
      </c>
      <c r="F11" s="11">
        <v>0</v>
      </c>
      <c r="G11" s="11">
        <v>0</v>
      </c>
      <c r="H11" s="11">
        <v>0</v>
      </c>
      <c r="I11" s="5">
        <v>0</v>
      </c>
      <c r="J11" s="5">
        <v>11801158</v>
      </c>
      <c r="K11" s="9">
        <f t="shared" si="0"/>
        <v>11801158</v>
      </c>
    </row>
    <row r="12" spans="1:12" ht="15.6">
      <c r="A12" s="3" t="s">
        <v>6</v>
      </c>
      <c r="B12" s="5">
        <v>0</v>
      </c>
      <c r="C12" s="5">
        <v>0</v>
      </c>
      <c r="D12" s="5">
        <v>0</v>
      </c>
      <c r="E12" s="5">
        <v>276946542</v>
      </c>
      <c r="F12" s="11">
        <v>0</v>
      </c>
      <c r="G12" s="11">
        <v>0</v>
      </c>
      <c r="H12" s="11">
        <v>0</v>
      </c>
      <c r="I12" s="5">
        <v>0</v>
      </c>
      <c r="J12" s="5">
        <v>0</v>
      </c>
      <c r="K12" s="9">
        <f t="shared" si="0"/>
        <v>276946542</v>
      </c>
    </row>
    <row r="13" spans="1:12" ht="15.6">
      <c r="A13" s="3" t="s">
        <v>28</v>
      </c>
      <c r="B13" s="5">
        <v>9066424</v>
      </c>
      <c r="C13" s="5">
        <v>0</v>
      </c>
      <c r="D13" s="5">
        <v>0</v>
      </c>
      <c r="E13" s="5">
        <v>0</v>
      </c>
      <c r="F13" s="11">
        <v>0</v>
      </c>
      <c r="G13" s="11">
        <v>0</v>
      </c>
      <c r="H13" s="11">
        <v>0</v>
      </c>
      <c r="I13" s="5">
        <v>0</v>
      </c>
      <c r="J13" s="5">
        <v>0</v>
      </c>
      <c r="K13" s="9">
        <f t="shared" si="0"/>
        <v>9066424</v>
      </c>
    </row>
    <row r="14" spans="1:12" ht="15.6">
      <c r="A14" s="3" t="s">
        <v>29</v>
      </c>
      <c r="B14" s="5">
        <v>0</v>
      </c>
      <c r="C14" s="5">
        <v>0</v>
      </c>
      <c r="D14" s="5">
        <v>0</v>
      </c>
      <c r="E14" s="5">
        <v>0</v>
      </c>
      <c r="F14" s="11">
        <v>0</v>
      </c>
      <c r="G14" s="11">
        <v>0</v>
      </c>
      <c r="H14" s="11">
        <v>493551</v>
      </c>
      <c r="I14" s="5">
        <v>0</v>
      </c>
      <c r="J14" s="5">
        <v>0</v>
      </c>
      <c r="K14" s="9">
        <f t="shared" si="0"/>
        <v>493551</v>
      </c>
    </row>
    <row r="15" spans="1:12" ht="15.6">
      <c r="A15" s="3" t="s">
        <v>7</v>
      </c>
      <c r="B15" s="5">
        <v>19927593</v>
      </c>
      <c r="C15" s="5">
        <v>0</v>
      </c>
      <c r="D15" s="5">
        <v>0</v>
      </c>
      <c r="E15" s="5">
        <v>6316277</v>
      </c>
      <c r="F15" s="11">
        <v>5925397</v>
      </c>
      <c r="G15" s="11">
        <v>100000</v>
      </c>
      <c r="H15" s="11">
        <v>15260</v>
      </c>
      <c r="I15" s="5">
        <v>0</v>
      </c>
      <c r="J15" s="5">
        <v>0</v>
      </c>
      <c r="K15" s="9">
        <f t="shared" si="0"/>
        <v>32284527</v>
      </c>
      <c r="L15" s="6"/>
    </row>
    <row r="16" spans="1:12" ht="15.6">
      <c r="A16" s="3" t="s">
        <v>18</v>
      </c>
      <c r="B16" s="5">
        <v>0</v>
      </c>
      <c r="C16" s="5">
        <v>0</v>
      </c>
      <c r="D16" s="5">
        <v>0</v>
      </c>
      <c r="E16" s="5">
        <v>5797300</v>
      </c>
      <c r="F16" s="11">
        <v>0</v>
      </c>
      <c r="G16" s="11">
        <v>0</v>
      </c>
      <c r="H16" s="11">
        <v>0</v>
      </c>
      <c r="I16" s="5">
        <v>0</v>
      </c>
      <c r="J16" s="5">
        <v>0</v>
      </c>
      <c r="K16" s="9">
        <f t="shared" si="0"/>
        <v>5797300</v>
      </c>
    </row>
    <row r="17" spans="1:11" ht="15.6">
      <c r="A17" s="3" t="s">
        <v>31</v>
      </c>
      <c r="B17" s="5">
        <v>0</v>
      </c>
      <c r="C17" s="5">
        <v>0</v>
      </c>
      <c r="D17" s="5">
        <v>0</v>
      </c>
      <c r="E17" s="5">
        <v>4436000</v>
      </c>
      <c r="F17" s="11">
        <v>0</v>
      </c>
      <c r="G17" s="11">
        <v>0</v>
      </c>
      <c r="H17" s="11">
        <v>0</v>
      </c>
      <c r="I17" s="5">
        <v>0</v>
      </c>
      <c r="J17" s="5">
        <v>0</v>
      </c>
      <c r="K17" s="9">
        <f t="shared" si="0"/>
        <v>4436000</v>
      </c>
    </row>
    <row r="18" spans="1:11" ht="15.6">
      <c r="A18" s="3" t="s">
        <v>32</v>
      </c>
      <c r="B18" s="5">
        <v>0</v>
      </c>
      <c r="C18" s="5">
        <v>0</v>
      </c>
      <c r="D18" s="5">
        <v>0</v>
      </c>
      <c r="E18" s="5">
        <v>134400</v>
      </c>
      <c r="F18" s="11">
        <v>0</v>
      </c>
      <c r="G18" s="11">
        <v>0</v>
      </c>
      <c r="H18" s="11">
        <v>0</v>
      </c>
      <c r="I18" s="5">
        <v>0</v>
      </c>
      <c r="J18" s="5">
        <v>0</v>
      </c>
      <c r="K18" s="9">
        <f t="shared" si="0"/>
        <v>134400</v>
      </c>
    </row>
    <row r="19" spans="1:11" ht="15.6">
      <c r="A19" s="3" t="s">
        <v>33</v>
      </c>
      <c r="B19" s="5">
        <v>46625</v>
      </c>
      <c r="C19" s="5">
        <v>0</v>
      </c>
      <c r="D19" s="5">
        <v>0</v>
      </c>
      <c r="E19" s="5">
        <v>0</v>
      </c>
      <c r="F19" s="11">
        <v>0</v>
      </c>
      <c r="G19" s="11">
        <v>0</v>
      </c>
      <c r="H19" s="11">
        <v>0</v>
      </c>
      <c r="I19" s="5">
        <v>0</v>
      </c>
      <c r="J19" s="5">
        <v>0</v>
      </c>
      <c r="K19" s="9">
        <f t="shared" si="0"/>
        <v>46625</v>
      </c>
    </row>
    <row r="20" spans="1:11" ht="15.6">
      <c r="A20" s="3" t="s">
        <v>34</v>
      </c>
      <c r="B20" s="5">
        <v>529296</v>
      </c>
      <c r="C20" s="5">
        <v>0</v>
      </c>
      <c r="D20" s="5">
        <v>0</v>
      </c>
      <c r="E20" s="5">
        <v>0</v>
      </c>
      <c r="F20" s="11">
        <v>0</v>
      </c>
      <c r="G20" s="11">
        <v>0</v>
      </c>
      <c r="H20" s="11">
        <v>0</v>
      </c>
      <c r="I20" s="5">
        <v>0</v>
      </c>
      <c r="J20" s="5">
        <v>0</v>
      </c>
      <c r="K20" s="9">
        <f t="shared" si="0"/>
        <v>529296</v>
      </c>
    </row>
    <row r="21" spans="1:11" ht="15.6">
      <c r="A21" s="3" t="s">
        <v>19</v>
      </c>
      <c r="B21" s="5">
        <v>1304376</v>
      </c>
      <c r="C21" s="5">
        <v>0</v>
      </c>
      <c r="D21" s="5">
        <v>0</v>
      </c>
      <c r="E21" s="5">
        <v>0</v>
      </c>
      <c r="F21" s="11">
        <v>0</v>
      </c>
      <c r="G21" s="11">
        <v>0</v>
      </c>
      <c r="H21" s="11">
        <v>0</v>
      </c>
      <c r="I21" s="5">
        <v>0</v>
      </c>
      <c r="J21" s="5">
        <v>0</v>
      </c>
      <c r="K21" s="9">
        <f t="shared" si="0"/>
        <v>1304376</v>
      </c>
    </row>
    <row r="22" spans="1:11" ht="15.6">
      <c r="A22" s="3" t="s">
        <v>14</v>
      </c>
      <c r="B22" s="5">
        <v>0</v>
      </c>
      <c r="C22" s="5">
        <v>0</v>
      </c>
      <c r="D22" s="5">
        <v>0</v>
      </c>
      <c r="E22" s="5">
        <v>6245115</v>
      </c>
      <c r="F22" s="11">
        <v>0</v>
      </c>
      <c r="G22" s="11">
        <v>0</v>
      </c>
      <c r="H22" s="11">
        <v>0</v>
      </c>
      <c r="I22" s="5">
        <v>0</v>
      </c>
      <c r="J22" s="5">
        <v>0</v>
      </c>
      <c r="K22" s="9">
        <f t="shared" ref="K22:K28" si="1">SUM(B22:J22)</f>
        <v>6245115</v>
      </c>
    </row>
    <row r="23" spans="1:11" ht="15.6">
      <c r="A23" s="3" t="s">
        <v>8</v>
      </c>
      <c r="B23" s="5">
        <v>0</v>
      </c>
      <c r="C23" s="5">
        <v>0</v>
      </c>
      <c r="D23" s="5">
        <v>0</v>
      </c>
      <c r="E23" s="5">
        <v>2534600</v>
      </c>
      <c r="F23" s="11">
        <v>0</v>
      </c>
      <c r="G23" s="11">
        <v>0</v>
      </c>
      <c r="H23" s="11">
        <v>0</v>
      </c>
      <c r="I23" s="5">
        <v>0</v>
      </c>
      <c r="J23" s="5">
        <v>0</v>
      </c>
      <c r="K23" s="9">
        <f t="shared" si="1"/>
        <v>2534600</v>
      </c>
    </row>
    <row r="24" spans="1:11" ht="15.6">
      <c r="A24" s="3" t="s">
        <v>9</v>
      </c>
      <c r="B24" s="5">
        <v>9611953</v>
      </c>
      <c r="C24" s="5">
        <v>0</v>
      </c>
      <c r="D24" s="5">
        <v>0</v>
      </c>
      <c r="E24" s="5">
        <v>0</v>
      </c>
      <c r="F24" s="11">
        <v>0</v>
      </c>
      <c r="G24" s="11">
        <v>0</v>
      </c>
      <c r="H24" s="11">
        <v>0</v>
      </c>
      <c r="I24" s="5">
        <v>0</v>
      </c>
      <c r="J24" s="5">
        <v>0</v>
      </c>
      <c r="K24" s="9">
        <f t="shared" si="1"/>
        <v>9611953</v>
      </c>
    </row>
    <row r="25" spans="1:11" ht="15.6">
      <c r="A25" s="3" t="s">
        <v>10</v>
      </c>
      <c r="B25" s="5">
        <v>0</v>
      </c>
      <c r="C25" s="5">
        <v>25784754</v>
      </c>
      <c r="D25" s="5">
        <v>0</v>
      </c>
      <c r="E25" s="5">
        <v>0</v>
      </c>
      <c r="F25" s="11">
        <v>0</v>
      </c>
      <c r="G25" s="11">
        <v>0</v>
      </c>
      <c r="H25" s="11">
        <v>0</v>
      </c>
      <c r="I25" s="5">
        <v>0</v>
      </c>
      <c r="J25" s="5">
        <v>0</v>
      </c>
      <c r="K25" s="9">
        <f t="shared" si="1"/>
        <v>25784754</v>
      </c>
    </row>
    <row r="26" spans="1:11" ht="15.6">
      <c r="A26" s="22" t="s">
        <v>11</v>
      </c>
      <c r="B26" s="8">
        <f t="shared" ref="B26:J26" si="2">SUM(B6:B25)</f>
        <v>45322419</v>
      </c>
      <c r="C26" s="8">
        <f t="shared" si="2"/>
        <v>25784754</v>
      </c>
      <c r="D26" s="8">
        <f t="shared" si="2"/>
        <v>208507565</v>
      </c>
      <c r="E26" s="8">
        <f t="shared" si="2"/>
        <v>302609431</v>
      </c>
      <c r="F26" s="8">
        <f>SUM(F6:F25)</f>
        <v>13864397</v>
      </c>
      <c r="G26" s="8">
        <f>SUM(G6:G25)</f>
        <v>172000</v>
      </c>
      <c r="H26" s="8">
        <f>SUM(H6:H25)</f>
        <v>508811</v>
      </c>
      <c r="I26" s="8">
        <f t="shared" si="2"/>
        <v>8579055</v>
      </c>
      <c r="J26" s="8">
        <f t="shared" si="2"/>
        <v>11801158</v>
      </c>
      <c r="K26" s="9">
        <f t="shared" si="1"/>
        <v>617149590</v>
      </c>
    </row>
    <row r="27" spans="1:11">
      <c r="A27" s="7" t="s">
        <v>12</v>
      </c>
      <c r="B27" s="5">
        <v>35710466</v>
      </c>
      <c r="C27" s="5">
        <f t="shared" ref="C27:I27" si="3">C26-C28</f>
        <v>25784754</v>
      </c>
      <c r="D27" s="5">
        <f t="shared" si="3"/>
        <v>208507565</v>
      </c>
      <c r="E27" s="5">
        <f t="shared" si="3"/>
        <v>302609431</v>
      </c>
      <c r="F27" s="11">
        <v>13864397</v>
      </c>
      <c r="G27" s="11">
        <v>72000</v>
      </c>
      <c r="H27" s="11">
        <v>493551</v>
      </c>
      <c r="I27" s="5">
        <f t="shared" si="3"/>
        <v>8579055</v>
      </c>
      <c r="J27" s="5">
        <v>11801158</v>
      </c>
      <c r="K27" s="5">
        <f t="shared" si="1"/>
        <v>607422377</v>
      </c>
    </row>
    <row r="28" spans="1:11">
      <c r="A28" s="7" t="s">
        <v>13</v>
      </c>
      <c r="B28" s="5">
        <v>9611953</v>
      </c>
      <c r="C28" s="17">
        <v>0</v>
      </c>
      <c r="D28" s="17">
        <v>0</v>
      </c>
      <c r="E28" s="17">
        <v>0</v>
      </c>
      <c r="F28" s="18">
        <v>0</v>
      </c>
      <c r="G28" s="18">
        <v>100000</v>
      </c>
      <c r="H28" s="18">
        <v>15260</v>
      </c>
      <c r="I28" s="17">
        <v>0</v>
      </c>
      <c r="J28" s="17">
        <v>0</v>
      </c>
      <c r="K28" s="5">
        <f t="shared" si="1"/>
        <v>9727213</v>
      </c>
    </row>
    <row r="29" spans="1:11">
      <c r="A29" s="23" t="s">
        <v>37</v>
      </c>
      <c r="B29" s="19">
        <v>1440</v>
      </c>
      <c r="C29" s="19">
        <v>0</v>
      </c>
      <c r="D29" s="19">
        <v>0</v>
      </c>
      <c r="E29" s="19">
        <v>1130899</v>
      </c>
      <c r="F29" s="19">
        <v>0</v>
      </c>
      <c r="G29" s="19">
        <v>0</v>
      </c>
      <c r="H29" s="19">
        <v>0</v>
      </c>
      <c r="I29" s="19">
        <v>0</v>
      </c>
      <c r="J29" s="19">
        <v>152473</v>
      </c>
      <c r="K29" s="20">
        <f>SUM(B29:J29)</f>
        <v>1284812</v>
      </c>
    </row>
    <row r="30" spans="1:11">
      <c r="A30" s="15" t="s">
        <v>12</v>
      </c>
      <c r="B30" s="17">
        <v>1440</v>
      </c>
      <c r="C30" s="17">
        <v>0</v>
      </c>
      <c r="D30" s="17">
        <v>0</v>
      </c>
      <c r="E30" s="17">
        <v>1130899</v>
      </c>
      <c r="F30" s="17">
        <v>0</v>
      </c>
      <c r="G30" s="17">
        <v>0</v>
      </c>
      <c r="H30" s="17">
        <v>0</v>
      </c>
      <c r="I30" s="17">
        <v>0</v>
      </c>
      <c r="J30" s="17">
        <v>152473</v>
      </c>
      <c r="K30" s="5">
        <f t="shared" ref="K30:K40" si="4">SUM(B30:J30)</f>
        <v>1284812</v>
      </c>
    </row>
    <row r="31" spans="1:11">
      <c r="A31" s="15" t="s">
        <v>13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5">
        <f t="shared" si="4"/>
        <v>0</v>
      </c>
    </row>
    <row r="32" spans="1:11">
      <c r="A32" s="23" t="s">
        <v>38</v>
      </c>
      <c r="B32" s="19">
        <v>611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7864</v>
      </c>
      <c r="K32" s="20">
        <f t="shared" si="4"/>
        <v>8475</v>
      </c>
    </row>
    <row r="33" spans="1:11">
      <c r="A33" s="15" t="s">
        <v>12</v>
      </c>
      <c r="B33" s="17">
        <v>611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7864</v>
      </c>
      <c r="K33" s="5">
        <f t="shared" si="4"/>
        <v>8475</v>
      </c>
    </row>
    <row r="34" spans="1:11">
      <c r="A34" s="15" t="s">
        <v>13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5">
        <f t="shared" si="4"/>
        <v>0</v>
      </c>
    </row>
    <row r="35" spans="1:11">
      <c r="A35" s="23" t="s">
        <v>39</v>
      </c>
      <c r="B35" s="19">
        <v>89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20">
        <f t="shared" si="4"/>
        <v>89</v>
      </c>
    </row>
    <row r="36" spans="1:11">
      <c r="A36" s="15" t="s">
        <v>12</v>
      </c>
      <c r="B36" s="17">
        <v>89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5">
        <f t="shared" si="4"/>
        <v>89</v>
      </c>
    </row>
    <row r="37" spans="1:11">
      <c r="A37" s="15" t="s">
        <v>13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5">
        <f t="shared" si="4"/>
        <v>0</v>
      </c>
    </row>
    <row r="38" spans="1:11">
      <c r="A38" s="16" t="s">
        <v>40</v>
      </c>
      <c r="B38" s="21">
        <f>SUM(B26+B29+B32+B35)</f>
        <v>45324559</v>
      </c>
      <c r="C38" s="21">
        <f t="shared" ref="C38:J38" si="5">SUM(C26+C29+C32+C35)</f>
        <v>25784754</v>
      </c>
      <c r="D38" s="21">
        <f t="shared" si="5"/>
        <v>208507565</v>
      </c>
      <c r="E38" s="21">
        <f t="shared" si="5"/>
        <v>303740330</v>
      </c>
      <c r="F38" s="21">
        <f t="shared" si="5"/>
        <v>13864397</v>
      </c>
      <c r="G38" s="21">
        <f t="shared" si="5"/>
        <v>172000</v>
      </c>
      <c r="H38" s="21">
        <f t="shared" si="5"/>
        <v>508811</v>
      </c>
      <c r="I38" s="21">
        <f t="shared" si="5"/>
        <v>8579055</v>
      </c>
      <c r="J38" s="21">
        <f t="shared" si="5"/>
        <v>11961495</v>
      </c>
      <c r="K38" s="24">
        <f t="shared" si="4"/>
        <v>618442966</v>
      </c>
    </row>
    <row r="39" spans="1:11">
      <c r="A39" s="15" t="s">
        <v>12</v>
      </c>
      <c r="B39" s="17">
        <f>SUM(B27+B30+B33+B36)</f>
        <v>35712606</v>
      </c>
      <c r="C39" s="17">
        <f t="shared" ref="C39:J39" si="6">SUM(C27+C30+C33+C36)</f>
        <v>25784754</v>
      </c>
      <c r="D39" s="17">
        <f t="shared" si="6"/>
        <v>208507565</v>
      </c>
      <c r="E39" s="17">
        <f t="shared" si="6"/>
        <v>303740330</v>
      </c>
      <c r="F39" s="17">
        <f t="shared" si="6"/>
        <v>13864397</v>
      </c>
      <c r="G39" s="17">
        <f t="shared" si="6"/>
        <v>72000</v>
      </c>
      <c r="H39" s="17">
        <f t="shared" si="6"/>
        <v>493551</v>
      </c>
      <c r="I39" s="17">
        <f t="shared" si="6"/>
        <v>8579055</v>
      </c>
      <c r="J39" s="17">
        <f t="shared" si="6"/>
        <v>11961495</v>
      </c>
      <c r="K39" s="25">
        <f t="shared" si="4"/>
        <v>608715753</v>
      </c>
    </row>
    <row r="40" spans="1:11">
      <c r="A40" s="15" t="s">
        <v>13</v>
      </c>
      <c r="B40" s="17">
        <f>SUM(B28+B31+B34+B37)</f>
        <v>9611953</v>
      </c>
      <c r="C40" s="17">
        <f t="shared" ref="C40:I40" si="7">SUM(C28+C31+C34+C37)</f>
        <v>0</v>
      </c>
      <c r="D40" s="17">
        <f t="shared" si="7"/>
        <v>0</v>
      </c>
      <c r="E40" s="17">
        <f t="shared" si="7"/>
        <v>0</v>
      </c>
      <c r="F40" s="17">
        <f t="shared" si="7"/>
        <v>0</v>
      </c>
      <c r="G40" s="17">
        <f t="shared" si="7"/>
        <v>100000</v>
      </c>
      <c r="H40" s="17">
        <f t="shared" si="7"/>
        <v>15260</v>
      </c>
      <c r="I40" s="17">
        <f t="shared" si="7"/>
        <v>0</v>
      </c>
      <c r="J40" s="17">
        <f>SUM(J28+J31+J34+J37)</f>
        <v>0</v>
      </c>
      <c r="K40" s="25">
        <f t="shared" si="4"/>
        <v>9727213</v>
      </c>
    </row>
  </sheetData>
  <mergeCells count="3">
    <mergeCell ref="A2:L2"/>
    <mergeCell ref="A1:L1"/>
    <mergeCell ref="A3:K3"/>
  </mergeCells>
  <phoneticPr fontId="0" type="noConversion"/>
  <pageMargins left="0.7" right="0.7" top="0.75" bottom="0.75" header="0.3" footer="0.3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OKANY07</cp:lastModifiedBy>
  <cp:lastPrinted>2017-05-26T15:01:49Z</cp:lastPrinted>
  <dcterms:created xsi:type="dcterms:W3CDTF">2016-04-11T06:00:52Z</dcterms:created>
  <dcterms:modified xsi:type="dcterms:W3CDTF">2017-05-31T09:11:39Z</dcterms:modified>
</cp:coreProperties>
</file>