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<sst xmlns="http://schemas.openxmlformats.org/spreadsheetml/2006/main" count="295" uniqueCount="133">
  <si>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</si>
  <si>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</si>
  <si>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</si>
  <si>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</si>
  <si>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</si>
  <si>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</si>
  <si>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</si>
  <si>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</si>
  <si>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</si>
  <si>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</si>
  <si>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</si>
  <si>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</si>
  <si>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</si>
  <si>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</si>
  <si>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</si>
  <si>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</si>
  <si>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</si>
  <si>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</si>
  <si>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</si>
  <si>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</si>
  <si>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</si>
  <si>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</si>
  <si>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</si>
  <si>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</si>
  <si>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</si>
  <si>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</si>
  <si>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</si>
  <si>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</si>
  <si>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</si>
  <si>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</si>
  <si>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</si>
  <si>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</si>
  <si>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</si>
  <si>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</si>
  <si>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</si>
  <si>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</si>
  <si>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</si>
  <si>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</si>
  <si>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</si>
  <si>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</si>
  <si>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</si>
  <si>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</si>
  <si>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</si>
  <si>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</si>
  <si>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</si>
  <si>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</si>
  <si>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</si>
  <si>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</si>
  <si>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</si>
  <si>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</si>
  <si>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</si>
  <si>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</si>
  <si>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</si>
  <si>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</si>
  <si>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</si>
  <si>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</si>
  <si>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</si>
  <si>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</si>
  <si>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</si>
  <si>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</si>
  <si>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</si>
  <si>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</si>
  <si>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</si>
  <si>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</si>
  <si>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</si>
  <si>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</si>
  <si>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</si>
  <si>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</si>
  <si>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</si>
  <si>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</si>
  <si>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</si>
  <si>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</si>
  <si>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</si>
  <si>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</si>
  <si>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</si>
  <si>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</si>
  <si>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</si>
  <si>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</si>
  <si>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</si>
  <si>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</si>
  <si>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</si>
  <si>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</si>
  <si>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</si>
  <si>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</si>
  <si>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</si>
  <si>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</si>
  <si>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</si>
  <si>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</si>
  <si>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</si>
  <si>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</si>
  <si>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</si>
  <si>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</si>
  <si>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</si>
  <si>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</si>
  <si>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</si>
  <si>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</si>
  <si>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</si>
  <si>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</si>
  <si>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</si>
  <si>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</si>
  <si>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</si>
  <si>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</si>
  <si>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</si>
  <si>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</si>
  <si>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</si>
  <si>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</si>
  <si>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</si>
  <si>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</si>
  <si>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</si>
  <si>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</si>
  <si>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</si>
  <si>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</si>
  <si>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</si>
  <si>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</si>
  <si>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</si>
  <si>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</si>
  <si>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</si>
  <si>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</si>
  <si>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</si>
  <si>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</si>
  <si>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</si>
  <si>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</si>
  <si>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</si>
  <si>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</si>
  <si>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</si>
  <si>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</si>
  <si>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Elvonások, befizetések</t>
  </si>
  <si>
    <t>64.</t>
  </si>
  <si>
    <t>65.</t>
  </si>
  <si>
    <t>66.</t>
  </si>
  <si>
    <t>2. melléklet az önkormányzat 2017. évi költségvetéséről szóló 3/2017.(II.24.) önkormányzati rendelet módosításáról szóló 19/2017.(IX.4.)önkormányzati rendelethez</t>
  </si>
  <si>
    <t>"4. melléklet a 2017. évi költségvetésről szóló 3/2017.(II.24.) önkormányzati rendelethez</t>
  </si>
  <si>
    <t>"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</si>
</sst>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5" fontId="0" fillId="0" borderId="1" xfId="0" applyNumberFormat="1" applyBorder="1" applyAlignment="1">
      <alignment horizontal="right"/>
    </xf>
    <xf numFmtId="0" fontId="0" fillId="0" borderId="4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33">
      <selection activeCell="N76" sqref="N76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3" ht="25.5" customHeight="1">
      <c r="A1" s="49" t="s">
        <v>130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ht="12.75">
      <c r="A2" s="51" t="s">
        <v>131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4" ht="18">
      <c r="A4" s="52" t="s">
        <v>62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3:13" ht="12.75">
      <c r="C5" s="3"/>
      <c r="J5" s="4"/>
      <c r="L5" s="45" t="s">
        <v>74</v>
      </c>
      <c r="M5" s="45"/>
    </row>
    <row r="6" spans="1:13" ht="12.75">
      <c r="A6" s="14"/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6" t="s">
        <v>71</v>
      </c>
      <c r="L6" s="16" t="s">
        <v>72</v>
      </c>
      <c r="M6" s="16" t="s">
        <v>73</v>
      </c>
    </row>
    <row r="7" spans="1:13" ht="12.75">
      <c r="A7" s="14" t="s">
        <v>26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</v>
      </c>
      <c r="H7" s="1" t="s">
        <v>6</v>
      </c>
      <c r="I7" s="1" t="s">
        <v>13</v>
      </c>
      <c r="J7" s="1" t="s">
        <v>124</v>
      </c>
      <c r="K7" s="16" t="s">
        <v>124</v>
      </c>
      <c r="L7" s="16" t="s">
        <v>124</v>
      </c>
      <c r="M7" s="16" t="s">
        <v>124</v>
      </c>
    </row>
    <row r="8" spans="1:13" ht="12.75">
      <c r="A8" s="14" t="s">
        <v>27</v>
      </c>
      <c r="B8" s="1" t="s">
        <v>8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11</v>
      </c>
      <c r="H8" s="1" t="s">
        <v>12</v>
      </c>
      <c r="I8" s="1" t="s">
        <v>7</v>
      </c>
      <c r="J8" s="1" t="s">
        <v>66</v>
      </c>
      <c r="K8" s="16" t="s">
        <v>68</v>
      </c>
      <c r="L8" s="16" t="s">
        <v>69</v>
      </c>
      <c r="M8" s="16" t="s">
        <v>70</v>
      </c>
    </row>
    <row r="9" spans="1:13" ht="12.75">
      <c r="A9" s="14" t="s">
        <v>28</v>
      </c>
      <c r="B9" s="2"/>
      <c r="C9" s="2"/>
      <c r="D9" s="1" t="s">
        <v>8</v>
      </c>
      <c r="E9" s="1" t="s">
        <v>8</v>
      </c>
      <c r="F9" s="1"/>
      <c r="G9" s="1"/>
      <c r="H9" s="1" t="s">
        <v>11</v>
      </c>
      <c r="I9" s="1" t="s">
        <v>11</v>
      </c>
      <c r="J9" s="1" t="s">
        <v>67</v>
      </c>
      <c r="K9" s="16" t="s">
        <v>67</v>
      </c>
      <c r="L9" s="16" t="s">
        <v>67</v>
      </c>
      <c r="M9" s="8"/>
    </row>
    <row r="10" spans="1:13" ht="12.75">
      <c r="A10" s="14" t="s">
        <v>29</v>
      </c>
      <c r="B10" s="6">
        <v>1</v>
      </c>
      <c r="C10" s="6"/>
      <c r="D10" s="6"/>
      <c r="E10" s="6" t="s">
        <v>0</v>
      </c>
      <c r="F10" s="7" t="s">
        <v>63</v>
      </c>
      <c r="G10" s="7"/>
      <c r="H10" s="8"/>
      <c r="I10" s="8"/>
      <c r="J10" s="8"/>
      <c r="K10" s="8"/>
      <c r="L10" s="8"/>
      <c r="M10" s="8"/>
    </row>
    <row r="11" spans="1:13" ht="12.75">
      <c r="A11" s="14" t="s">
        <v>30</v>
      </c>
      <c r="B11" s="6"/>
      <c r="C11" s="6"/>
      <c r="D11" s="6">
        <v>1</v>
      </c>
      <c r="E11" s="6"/>
      <c r="F11" s="7"/>
      <c r="G11" s="38" t="s">
        <v>14</v>
      </c>
      <c r="H11" s="39"/>
      <c r="I11" s="40"/>
      <c r="J11" s="8"/>
      <c r="K11" s="8"/>
      <c r="L11" s="8"/>
      <c r="M11" s="8"/>
    </row>
    <row r="12" spans="1:13" ht="12.75">
      <c r="A12" s="14" t="s">
        <v>31</v>
      </c>
      <c r="B12" s="9"/>
      <c r="C12" s="9"/>
      <c r="D12" s="9"/>
      <c r="E12" s="9">
        <v>1</v>
      </c>
      <c r="F12" s="8"/>
      <c r="G12" s="8"/>
      <c r="H12" s="35" t="s">
        <v>90</v>
      </c>
      <c r="I12" s="36"/>
      <c r="J12" s="32">
        <v>59480</v>
      </c>
      <c r="K12" s="23" t="s">
        <v>64</v>
      </c>
      <c r="L12" s="23" t="s">
        <v>64</v>
      </c>
      <c r="M12" s="23">
        <f>SUM(J12:L12)</f>
        <v>59480</v>
      </c>
    </row>
    <row r="13" spans="1:13" ht="12.75">
      <c r="A13" s="14" t="s">
        <v>32</v>
      </c>
      <c r="B13" s="9"/>
      <c r="C13" s="9"/>
      <c r="D13" s="9"/>
      <c r="E13" s="9">
        <v>2</v>
      </c>
      <c r="F13" s="8"/>
      <c r="G13" s="8"/>
      <c r="H13" s="35" t="s">
        <v>91</v>
      </c>
      <c r="I13" s="36"/>
      <c r="J13" s="10">
        <v>22983</v>
      </c>
      <c r="K13" s="23" t="s">
        <v>64</v>
      </c>
      <c r="L13" s="23" t="s">
        <v>64</v>
      </c>
      <c r="M13" s="23">
        <f>SUM(J13:L13)</f>
        <v>22983</v>
      </c>
    </row>
    <row r="14" spans="1:13" ht="12.75">
      <c r="A14" s="14" t="s">
        <v>33</v>
      </c>
      <c r="B14" s="9"/>
      <c r="C14" s="9"/>
      <c r="D14" s="9">
        <v>2</v>
      </c>
      <c r="E14" s="9"/>
      <c r="F14" s="8"/>
      <c r="G14" s="35" t="s">
        <v>92</v>
      </c>
      <c r="H14" s="37"/>
      <c r="I14" s="36"/>
      <c r="J14" s="10">
        <v>14341</v>
      </c>
      <c r="K14" s="23" t="s">
        <v>64</v>
      </c>
      <c r="L14" s="23" t="s">
        <v>64</v>
      </c>
      <c r="M14" s="23">
        <f>SUM(J14:L14)</f>
        <v>14341</v>
      </c>
    </row>
    <row r="15" spans="1:13" ht="12.75">
      <c r="A15" s="14" t="s">
        <v>34</v>
      </c>
      <c r="B15" s="9"/>
      <c r="C15" s="9"/>
      <c r="D15" s="9">
        <v>3</v>
      </c>
      <c r="E15" s="9"/>
      <c r="F15" s="8"/>
      <c r="G15" s="35" t="s">
        <v>93</v>
      </c>
      <c r="H15" s="37"/>
      <c r="I15" s="36"/>
      <c r="J15" s="15"/>
      <c r="K15" s="23"/>
      <c r="L15" s="23"/>
      <c r="M15" s="23"/>
    </row>
    <row r="16" spans="1:13" ht="12.75">
      <c r="A16" s="14" t="s">
        <v>35</v>
      </c>
      <c r="B16" s="9"/>
      <c r="C16" s="9"/>
      <c r="D16" s="9"/>
      <c r="E16" s="9">
        <v>1</v>
      </c>
      <c r="F16" s="8"/>
      <c r="G16" s="8"/>
      <c r="H16" s="35" t="s">
        <v>94</v>
      </c>
      <c r="I16" s="36"/>
      <c r="J16" s="10">
        <v>12348</v>
      </c>
      <c r="K16" s="23">
        <v>920</v>
      </c>
      <c r="L16" s="23" t="s">
        <v>64</v>
      </c>
      <c r="M16" s="23">
        <f>SUM(J16:L16)</f>
        <v>13268</v>
      </c>
    </row>
    <row r="17" spans="1:13" ht="12.75">
      <c r="A17" s="14" t="s">
        <v>36</v>
      </c>
      <c r="B17" s="9"/>
      <c r="C17" s="9"/>
      <c r="D17" s="9"/>
      <c r="E17" s="9">
        <v>2</v>
      </c>
      <c r="F17" s="8"/>
      <c r="G17" s="8"/>
      <c r="H17" s="35" t="s">
        <v>95</v>
      </c>
      <c r="I17" s="36"/>
      <c r="J17" s="10">
        <v>1880</v>
      </c>
      <c r="K17" s="23" t="s">
        <v>64</v>
      </c>
      <c r="L17" s="23" t="s">
        <v>64</v>
      </c>
      <c r="M17" s="23">
        <f>SUM(J17:L17)</f>
        <v>1880</v>
      </c>
    </row>
    <row r="18" spans="1:13" ht="12.75">
      <c r="A18" s="14" t="s">
        <v>37</v>
      </c>
      <c r="B18" s="9"/>
      <c r="C18" s="9" t="s">
        <v>0</v>
      </c>
      <c r="D18" s="9"/>
      <c r="E18" s="9">
        <v>3</v>
      </c>
      <c r="F18" s="8"/>
      <c r="G18" s="8"/>
      <c r="H18" s="35" t="s">
        <v>96</v>
      </c>
      <c r="I18" s="36"/>
      <c r="J18" s="10">
        <v>78179</v>
      </c>
      <c r="K18" s="23">
        <v>1050</v>
      </c>
      <c r="L18" s="23" t="s">
        <v>64</v>
      </c>
      <c r="M18" s="23">
        <f>SUM(J18:L18)</f>
        <v>79229</v>
      </c>
    </row>
    <row r="19" spans="1:13" ht="12.75">
      <c r="A19" s="14" t="s">
        <v>38</v>
      </c>
      <c r="B19" s="9"/>
      <c r="C19" s="9"/>
      <c r="D19" s="9"/>
      <c r="E19" s="9">
        <v>4</v>
      </c>
      <c r="F19" s="8"/>
      <c r="G19" s="8"/>
      <c r="H19" s="35" t="s">
        <v>97</v>
      </c>
      <c r="I19" s="36"/>
      <c r="J19" s="32">
        <v>1940</v>
      </c>
      <c r="K19" s="23" t="s">
        <v>64</v>
      </c>
      <c r="L19" s="23" t="s">
        <v>64</v>
      </c>
      <c r="M19" s="23">
        <f>SUM(J19:L19)</f>
        <v>1940</v>
      </c>
    </row>
    <row r="20" spans="1:13" ht="12.75">
      <c r="A20" s="14" t="s">
        <v>39</v>
      </c>
      <c r="B20" s="9"/>
      <c r="C20" s="9"/>
      <c r="D20" s="9"/>
      <c r="E20" s="9">
        <v>5</v>
      </c>
      <c r="F20" s="8"/>
      <c r="G20" s="8"/>
      <c r="H20" s="35" t="s">
        <v>98</v>
      </c>
      <c r="I20" s="36"/>
      <c r="J20" s="10">
        <v>25843</v>
      </c>
      <c r="K20" s="23">
        <v>530</v>
      </c>
      <c r="L20" s="23"/>
      <c r="M20" s="23">
        <f>SUM(J20:L20)</f>
        <v>26373</v>
      </c>
    </row>
    <row r="21" spans="1:13" ht="12.75">
      <c r="A21" s="14" t="s">
        <v>40</v>
      </c>
      <c r="B21" s="9"/>
      <c r="C21" s="9"/>
      <c r="D21" s="9">
        <v>4</v>
      </c>
      <c r="E21" s="9"/>
      <c r="F21" s="8"/>
      <c r="G21" s="35" t="s">
        <v>99</v>
      </c>
      <c r="H21" s="37"/>
      <c r="I21" s="36"/>
      <c r="J21" s="32">
        <v>44037</v>
      </c>
      <c r="K21" s="23" t="s">
        <v>64</v>
      </c>
      <c r="L21" s="23" t="s">
        <v>64</v>
      </c>
      <c r="M21" s="23">
        <f>SUM(I21:L21)</f>
        <v>44037</v>
      </c>
    </row>
    <row r="22" spans="1:13" ht="12.75">
      <c r="A22" s="14" t="s">
        <v>41</v>
      </c>
      <c r="B22" s="9"/>
      <c r="C22" s="9"/>
      <c r="D22" s="9">
        <v>5</v>
      </c>
      <c r="E22" s="9"/>
      <c r="F22" s="8"/>
      <c r="G22" s="35" t="s">
        <v>100</v>
      </c>
      <c r="H22" s="37"/>
      <c r="I22" s="36"/>
      <c r="J22" s="10"/>
      <c r="K22" s="23"/>
      <c r="L22" s="23"/>
      <c r="M22" s="23"/>
    </row>
    <row r="23" spans="1:13" ht="12.75">
      <c r="A23" s="14" t="s">
        <v>107</v>
      </c>
      <c r="B23" s="9"/>
      <c r="C23" s="9"/>
      <c r="D23" s="9"/>
      <c r="E23" s="9">
        <v>1</v>
      </c>
      <c r="F23" s="8"/>
      <c r="G23" s="27"/>
      <c r="H23" s="29" t="s">
        <v>126</v>
      </c>
      <c r="I23" s="30"/>
      <c r="J23" s="10">
        <v>6290</v>
      </c>
      <c r="K23" s="23" t="s">
        <v>64</v>
      </c>
      <c r="L23" s="23" t="s">
        <v>64</v>
      </c>
      <c r="M23" s="23">
        <f>SUM(I23:L23)</f>
        <v>6290</v>
      </c>
    </row>
    <row r="24" spans="1:13" ht="12.75">
      <c r="A24" s="14" t="s">
        <v>42</v>
      </c>
      <c r="B24" s="9"/>
      <c r="C24" s="9"/>
      <c r="D24" s="9"/>
      <c r="E24" s="9">
        <v>1</v>
      </c>
      <c r="F24" s="8"/>
      <c r="G24" s="29"/>
      <c r="H24" s="29" t="s">
        <v>108</v>
      </c>
      <c r="I24" s="30"/>
      <c r="J24" s="10">
        <v>6995</v>
      </c>
      <c r="K24" s="23" t="s">
        <v>64</v>
      </c>
      <c r="L24" s="23" t="s">
        <v>64</v>
      </c>
      <c r="M24" s="23">
        <f>SUM(I24:L24)</f>
        <v>6995</v>
      </c>
    </row>
    <row r="25" spans="1:13" ht="12.75">
      <c r="A25" s="14" t="s">
        <v>111</v>
      </c>
      <c r="B25" s="9"/>
      <c r="C25" s="9"/>
      <c r="D25" s="9"/>
      <c r="E25" s="9">
        <v>2</v>
      </c>
      <c r="F25" s="8"/>
      <c r="G25" s="8"/>
      <c r="H25" s="35" t="s">
        <v>101</v>
      </c>
      <c r="I25" s="36"/>
      <c r="J25" s="10">
        <v>22272</v>
      </c>
      <c r="K25" s="23">
        <v>1500</v>
      </c>
      <c r="L25" s="23" t="s">
        <v>64</v>
      </c>
      <c r="M25" s="23">
        <f>SUM(J25:L25)</f>
        <v>23772</v>
      </c>
    </row>
    <row r="26" spans="1:13" ht="12.75">
      <c r="A26" s="14" t="s">
        <v>43</v>
      </c>
      <c r="B26" s="9"/>
      <c r="C26" s="9"/>
      <c r="D26" s="9"/>
      <c r="E26" s="9">
        <v>4</v>
      </c>
      <c r="F26" s="8"/>
      <c r="G26" s="27"/>
      <c r="H26" s="29" t="s">
        <v>109</v>
      </c>
      <c r="I26" s="30"/>
      <c r="J26" s="10">
        <v>36723</v>
      </c>
      <c r="K26" s="23" t="s">
        <v>64</v>
      </c>
      <c r="L26" s="23" t="s">
        <v>64</v>
      </c>
      <c r="M26" s="23">
        <f>SUM(I26:L26)</f>
        <v>36723</v>
      </c>
    </row>
    <row r="27" spans="1:13" ht="12.75">
      <c r="A27" s="14" t="s">
        <v>44</v>
      </c>
      <c r="B27" s="9"/>
      <c r="C27" s="9"/>
      <c r="D27" s="9">
        <v>6</v>
      </c>
      <c r="E27" s="9"/>
      <c r="F27" s="8"/>
      <c r="G27" s="35" t="s">
        <v>125</v>
      </c>
      <c r="H27" s="37"/>
      <c r="I27" s="36"/>
      <c r="J27" s="32">
        <v>58144</v>
      </c>
      <c r="K27" s="23" t="s">
        <v>64</v>
      </c>
      <c r="L27" s="23" t="s">
        <v>64</v>
      </c>
      <c r="M27" s="23">
        <f>SUM(I27:L27)</f>
        <v>58144</v>
      </c>
    </row>
    <row r="28" spans="1:13" ht="12.75">
      <c r="A28" s="14" t="s">
        <v>45</v>
      </c>
      <c r="B28" s="9"/>
      <c r="C28" s="9"/>
      <c r="D28" s="9">
        <v>7</v>
      </c>
      <c r="E28" s="9"/>
      <c r="F28" s="8"/>
      <c r="G28" s="35" t="s">
        <v>113</v>
      </c>
      <c r="H28" s="37"/>
      <c r="I28" s="36"/>
      <c r="J28" s="32">
        <v>7593</v>
      </c>
      <c r="K28" s="23" t="s">
        <v>64</v>
      </c>
      <c r="L28" s="23" t="s">
        <v>64</v>
      </c>
      <c r="M28" s="23">
        <f>SUM(I28:L28)</f>
        <v>7593</v>
      </c>
    </row>
    <row r="29" spans="1:13" ht="12.75">
      <c r="A29" s="14" t="s">
        <v>46</v>
      </c>
      <c r="B29" s="9"/>
      <c r="C29" s="9"/>
      <c r="D29" s="9">
        <v>8</v>
      </c>
      <c r="E29" s="9"/>
      <c r="F29" s="8"/>
      <c r="G29" s="46" t="s">
        <v>102</v>
      </c>
      <c r="H29" s="47"/>
      <c r="I29" s="48"/>
      <c r="J29" s="28"/>
      <c r="K29" s="28"/>
      <c r="L29" s="28"/>
      <c r="M29" s="28"/>
    </row>
    <row r="30" spans="1:13" ht="12.75">
      <c r="A30" s="14" t="s">
        <v>47</v>
      </c>
      <c r="B30" s="9"/>
      <c r="C30" s="9"/>
      <c r="D30" s="9"/>
      <c r="E30" s="9">
        <v>1</v>
      </c>
      <c r="F30" s="8"/>
      <c r="G30" s="8"/>
      <c r="H30" s="35" t="s">
        <v>103</v>
      </c>
      <c r="I30" s="36"/>
      <c r="J30" s="11">
        <v>12000</v>
      </c>
      <c r="K30" s="9" t="s">
        <v>64</v>
      </c>
      <c r="L30" s="9" t="s">
        <v>64</v>
      </c>
      <c r="M30" s="11">
        <f>SUM(J30:L30)</f>
        <v>12000</v>
      </c>
    </row>
    <row r="31" spans="1:13" ht="12.75">
      <c r="A31" s="14" t="s">
        <v>48</v>
      </c>
      <c r="B31" s="9"/>
      <c r="C31" s="9"/>
      <c r="D31" s="9">
        <v>9</v>
      </c>
      <c r="E31" s="9"/>
      <c r="F31" s="8"/>
      <c r="G31" s="27" t="s">
        <v>110</v>
      </c>
      <c r="H31" s="31"/>
      <c r="I31" s="30"/>
      <c r="J31" s="11">
        <v>15944</v>
      </c>
      <c r="K31" s="23" t="s">
        <v>64</v>
      </c>
      <c r="L31" s="23" t="s">
        <v>64</v>
      </c>
      <c r="M31" s="11">
        <f>SUM(I31:L31)</f>
        <v>15944</v>
      </c>
    </row>
    <row r="32" spans="1:13" ht="12.75">
      <c r="A32" s="14" t="s">
        <v>49</v>
      </c>
      <c r="B32" s="9"/>
      <c r="C32" s="9"/>
      <c r="D32" s="9"/>
      <c r="E32" s="9"/>
      <c r="F32" s="8"/>
      <c r="G32" s="41" t="s">
        <v>15</v>
      </c>
      <c r="H32" s="42"/>
      <c r="I32" s="43"/>
      <c r="J32" s="13">
        <f>SUM(J31,J30,J23:J28,J16:J21,J12:J14)</f>
        <v>426992</v>
      </c>
      <c r="K32" s="13">
        <f>SUM(K30:K30,K25:K25,K16:K21,K12:K14)</f>
        <v>4000</v>
      </c>
      <c r="L32" s="23" t="s">
        <v>64</v>
      </c>
      <c r="M32" s="13">
        <f>SUM(M31,M30,M23:M28,M16:M21,M12:M14)</f>
        <v>430992</v>
      </c>
    </row>
    <row r="33" spans="1:13" ht="12.75">
      <c r="A33" s="14" t="s">
        <v>50</v>
      </c>
      <c r="B33" s="9">
        <v>2</v>
      </c>
      <c r="C33" s="9"/>
      <c r="D33" s="9"/>
      <c r="E33" s="9"/>
      <c r="F33" s="35" t="s">
        <v>65</v>
      </c>
      <c r="G33" s="37"/>
      <c r="H33" s="37"/>
      <c r="I33" s="36"/>
      <c r="J33" s="11"/>
      <c r="K33" s="9"/>
      <c r="L33" s="9"/>
      <c r="M33" s="10"/>
    </row>
    <row r="34" spans="1:13" ht="12.75">
      <c r="A34" s="14" t="s">
        <v>51</v>
      </c>
      <c r="B34" s="9"/>
      <c r="C34" s="9"/>
      <c r="D34" s="9">
        <v>1</v>
      </c>
      <c r="E34" s="6"/>
      <c r="F34" s="7"/>
      <c r="G34" s="38" t="s">
        <v>14</v>
      </c>
      <c r="H34" s="39"/>
      <c r="I34" s="40"/>
      <c r="J34" s="8"/>
      <c r="K34" s="8"/>
      <c r="L34" s="8"/>
      <c r="M34" s="8"/>
    </row>
    <row r="35" spans="1:13" ht="12.75">
      <c r="A35" s="14" t="s">
        <v>52</v>
      </c>
      <c r="B35" s="9"/>
      <c r="C35" s="9"/>
      <c r="D35" s="9"/>
      <c r="E35" s="9">
        <v>1</v>
      </c>
      <c r="F35" s="8"/>
      <c r="G35" s="8"/>
      <c r="H35" s="35" t="s">
        <v>90</v>
      </c>
      <c r="I35" s="36"/>
      <c r="J35" s="23" t="s">
        <v>64</v>
      </c>
      <c r="K35" s="23" t="s">
        <v>64</v>
      </c>
      <c r="L35" s="23">
        <v>77395</v>
      </c>
      <c r="M35" s="23">
        <f>SUM(J35:L35)</f>
        <v>77395</v>
      </c>
    </row>
    <row r="36" spans="1:13" ht="12.75">
      <c r="A36" s="14" t="s">
        <v>53</v>
      </c>
      <c r="B36" s="9"/>
      <c r="C36" s="9"/>
      <c r="D36" s="9">
        <v>2</v>
      </c>
      <c r="E36" s="9"/>
      <c r="F36" s="8"/>
      <c r="G36" s="35" t="s">
        <v>92</v>
      </c>
      <c r="H36" s="37"/>
      <c r="I36" s="36"/>
      <c r="J36" s="23" t="s">
        <v>64</v>
      </c>
      <c r="K36" s="23" t="s">
        <v>64</v>
      </c>
      <c r="L36" s="23">
        <v>18493</v>
      </c>
      <c r="M36" s="23">
        <f>SUM(J36:L36)</f>
        <v>18493</v>
      </c>
    </row>
    <row r="37" spans="1:13" ht="12.75">
      <c r="A37" s="14" t="s">
        <v>54</v>
      </c>
      <c r="B37" s="9"/>
      <c r="C37" s="9"/>
      <c r="D37" s="9">
        <v>3</v>
      </c>
      <c r="E37" s="9"/>
      <c r="F37" s="8"/>
      <c r="G37" s="35" t="s">
        <v>93</v>
      </c>
      <c r="H37" s="37"/>
      <c r="I37" s="36"/>
      <c r="J37" s="11"/>
      <c r="K37" s="24"/>
      <c r="L37" s="24"/>
      <c r="M37" s="10"/>
    </row>
    <row r="38" spans="1:13" ht="12.75" hidden="1">
      <c r="A38" s="14" t="s">
        <v>55</v>
      </c>
      <c r="B38" s="9"/>
      <c r="C38" s="9"/>
      <c r="D38" s="9"/>
      <c r="E38" s="9"/>
      <c r="F38" s="8"/>
      <c r="G38" s="8"/>
      <c r="H38" s="8"/>
      <c r="I38" s="8"/>
      <c r="J38" s="11"/>
      <c r="K38" s="8"/>
      <c r="L38" s="8"/>
      <c r="M38" s="8"/>
    </row>
    <row r="39" spans="1:13" ht="12.75">
      <c r="A39" s="14" t="s">
        <v>56</v>
      </c>
      <c r="B39" s="9"/>
      <c r="C39" s="9"/>
      <c r="D39" s="9"/>
      <c r="E39" s="9">
        <v>1</v>
      </c>
      <c r="F39" s="8"/>
      <c r="G39" s="8"/>
      <c r="H39" s="27" t="s">
        <v>94</v>
      </c>
      <c r="I39" s="33"/>
      <c r="J39" s="23" t="s">
        <v>64</v>
      </c>
      <c r="K39" s="23" t="s">
        <v>64</v>
      </c>
      <c r="L39" s="23">
        <v>2900</v>
      </c>
      <c r="M39" s="23">
        <f>SUM(I39:L39)</f>
        <v>2900</v>
      </c>
    </row>
    <row r="40" spans="1:13" ht="12.75">
      <c r="A40" s="14" t="s">
        <v>57</v>
      </c>
      <c r="B40" s="9"/>
      <c r="C40" s="9"/>
      <c r="D40" s="9"/>
      <c r="E40" s="9">
        <v>2</v>
      </c>
      <c r="F40" s="8"/>
      <c r="G40" s="8"/>
      <c r="H40" s="27" t="s">
        <v>95</v>
      </c>
      <c r="I40" s="33"/>
      <c r="J40" s="23" t="s">
        <v>64</v>
      </c>
      <c r="K40" s="23" t="s">
        <v>64</v>
      </c>
      <c r="L40" s="9">
        <v>1910</v>
      </c>
      <c r="M40" s="9">
        <f>SUM(I40:L40)</f>
        <v>1910</v>
      </c>
    </row>
    <row r="41" spans="1:13" ht="12.75">
      <c r="A41" s="14" t="s">
        <v>58</v>
      </c>
      <c r="B41" s="9"/>
      <c r="C41" s="9"/>
      <c r="D41" s="9"/>
      <c r="E41" s="9">
        <v>3</v>
      </c>
      <c r="F41" s="8"/>
      <c r="G41" s="8"/>
      <c r="H41" s="35" t="s">
        <v>96</v>
      </c>
      <c r="I41" s="36"/>
      <c r="J41" s="23" t="s">
        <v>64</v>
      </c>
      <c r="K41" s="9" t="s">
        <v>64</v>
      </c>
      <c r="L41" s="23">
        <v>4864</v>
      </c>
      <c r="M41" s="11">
        <f>SUM(J41:L41)</f>
        <v>4864</v>
      </c>
    </row>
    <row r="42" spans="1:14" ht="12.75">
      <c r="A42" s="44" t="s">
        <v>105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3" ht="12.75">
      <c r="A43" s="18"/>
      <c r="B43" s="19"/>
      <c r="C43" s="19"/>
      <c r="D43" s="19"/>
      <c r="E43" s="19"/>
      <c r="F43" s="20"/>
      <c r="G43" s="20"/>
      <c r="H43" s="20"/>
      <c r="I43" s="21"/>
      <c r="J43" s="22"/>
      <c r="K43" s="17"/>
      <c r="L43" s="45" t="s">
        <v>74</v>
      </c>
      <c r="M43" s="45"/>
    </row>
    <row r="44" spans="1:13" ht="12.75">
      <c r="A44" s="14"/>
      <c r="B44" s="1" t="s">
        <v>17</v>
      </c>
      <c r="C44" s="1" t="s">
        <v>18</v>
      </c>
      <c r="D44" s="1" t="s">
        <v>19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1" t="s">
        <v>25</v>
      </c>
      <c r="K44" s="16" t="s">
        <v>71</v>
      </c>
      <c r="L44" s="16" t="s">
        <v>72</v>
      </c>
      <c r="M44" s="16" t="s">
        <v>73</v>
      </c>
    </row>
    <row r="45" spans="1:13" ht="12.75">
      <c r="A45" s="14" t="s">
        <v>59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2</v>
      </c>
      <c r="H45" s="1" t="s">
        <v>6</v>
      </c>
      <c r="I45" s="1" t="s">
        <v>13</v>
      </c>
      <c r="J45" s="1" t="s">
        <v>124</v>
      </c>
      <c r="K45" s="16" t="s">
        <v>124</v>
      </c>
      <c r="L45" s="16" t="s">
        <v>124</v>
      </c>
      <c r="M45" s="16" t="s">
        <v>124</v>
      </c>
    </row>
    <row r="46" spans="1:13" ht="12.75">
      <c r="A46" s="14" t="s">
        <v>60</v>
      </c>
      <c r="B46" s="1" t="s">
        <v>8</v>
      </c>
      <c r="C46" s="1" t="s">
        <v>8</v>
      </c>
      <c r="D46" s="1" t="s">
        <v>9</v>
      </c>
      <c r="E46" s="1" t="s">
        <v>10</v>
      </c>
      <c r="F46" s="1" t="s">
        <v>11</v>
      </c>
      <c r="G46" s="1" t="s">
        <v>11</v>
      </c>
      <c r="H46" s="1" t="s">
        <v>12</v>
      </c>
      <c r="I46" s="1" t="s">
        <v>7</v>
      </c>
      <c r="J46" s="1" t="s">
        <v>66</v>
      </c>
      <c r="K46" s="16" t="s">
        <v>68</v>
      </c>
      <c r="L46" s="16" t="s">
        <v>69</v>
      </c>
      <c r="M46" s="16" t="s">
        <v>70</v>
      </c>
    </row>
    <row r="47" spans="1:13" ht="12.75">
      <c r="A47" s="14" t="s">
        <v>61</v>
      </c>
      <c r="B47" s="2"/>
      <c r="C47" s="2"/>
      <c r="D47" s="1" t="s">
        <v>8</v>
      </c>
      <c r="E47" s="1" t="s">
        <v>8</v>
      </c>
      <c r="F47" s="1"/>
      <c r="G47" s="1"/>
      <c r="H47" s="1" t="s">
        <v>11</v>
      </c>
      <c r="I47" s="1" t="s">
        <v>11</v>
      </c>
      <c r="J47" s="1" t="s">
        <v>67</v>
      </c>
      <c r="K47" s="16" t="s">
        <v>67</v>
      </c>
      <c r="L47" s="16" t="s">
        <v>67</v>
      </c>
      <c r="M47" s="8"/>
    </row>
    <row r="48" spans="1:13" ht="12.75">
      <c r="A48" s="14" t="s">
        <v>75</v>
      </c>
      <c r="B48" s="2"/>
      <c r="C48" s="9"/>
      <c r="D48" s="9"/>
      <c r="E48" s="9">
        <v>4</v>
      </c>
      <c r="F48" s="8"/>
      <c r="G48" s="27"/>
      <c r="H48" s="29" t="s">
        <v>97</v>
      </c>
      <c r="I48" s="30"/>
      <c r="J48" s="9" t="s">
        <v>64</v>
      </c>
      <c r="K48" s="9" t="s">
        <v>64</v>
      </c>
      <c r="L48" s="23">
        <v>380</v>
      </c>
      <c r="M48" s="11">
        <f>SUM(I48:L48)</f>
        <v>380</v>
      </c>
    </row>
    <row r="49" spans="1:13" ht="12.75">
      <c r="A49" s="14" t="s">
        <v>76</v>
      </c>
      <c r="B49" s="2"/>
      <c r="C49" s="9"/>
      <c r="D49" s="9"/>
      <c r="E49" s="9">
        <v>5</v>
      </c>
      <c r="F49" s="8"/>
      <c r="G49" s="27"/>
      <c r="H49" s="29" t="s">
        <v>112</v>
      </c>
      <c r="I49" s="30"/>
      <c r="J49" s="9" t="s">
        <v>64</v>
      </c>
      <c r="K49" s="9" t="s">
        <v>64</v>
      </c>
      <c r="L49" s="23">
        <v>3336</v>
      </c>
      <c r="M49" s="11">
        <f>SUM(I49:L49)</f>
        <v>3336</v>
      </c>
    </row>
    <row r="50" spans="1:13" ht="12.75">
      <c r="A50" s="14" t="s">
        <v>77</v>
      </c>
      <c r="B50" s="2"/>
      <c r="C50" s="9"/>
      <c r="D50" s="9"/>
      <c r="E50" s="9"/>
      <c r="F50" s="8"/>
      <c r="G50" s="41" t="s">
        <v>15</v>
      </c>
      <c r="H50" s="42"/>
      <c r="I50" s="43"/>
      <c r="J50" s="12" t="s">
        <v>64</v>
      </c>
      <c r="K50" s="12" t="s">
        <v>64</v>
      </c>
      <c r="L50" s="34">
        <f>SUM(L35:L49)</f>
        <v>109278</v>
      </c>
      <c r="M50" s="26">
        <f>SUM(J50:L50)</f>
        <v>109278</v>
      </c>
    </row>
    <row r="51" spans="1:13" ht="12.75">
      <c r="A51" s="14" t="s">
        <v>78</v>
      </c>
      <c r="B51" s="2"/>
      <c r="C51" s="9">
        <v>1</v>
      </c>
      <c r="D51" s="9"/>
      <c r="E51" s="9"/>
      <c r="F51" s="35" t="s">
        <v>104</v>
      </c>
      <c r="G51" s="37"/>
      <c r="H51" s="37"/>
      <c r="I51" s="36"/>
      <c r="J51" s="11"/>
      <c r="K51" s="9"/>
      <c r="L51" s="9"/>
      <c r="M51" s="10"/>
    </row>
    <row r="52" spans="1:13" ht="12.75">
      <c r="A52" s="14" t="s">
        <v>79</v>
      </c>
      <c r="B52" s="2"/>
      <c r="C52" s="9"/>
      <c r="D52" s="6">
        <v>1</v>
      </c>
      <c r="E52" s="6"/>
      <c r="F52" s="7"/>
      <c r="G52" s="38" t="s">
        <v>14</v>
      </c>
      <c r="H52" s="39"/>
      <c r="I52" s="40"/>
      <c r="J52" s="11"/>
      <c r="K52" s="9"/>
      <c r="L52" s="9"/>
      <c r="M52" s="10"/>
    </row>
    <row r="53" spans="1:13" ht="12.75">
      <c r="A53" s="14" t="s">
        <v>80</v>
      </c>
      <c r="B53" s="2"/>
      <c r="C53" s="9"/>
      <c r="D53" s="9"/>
      <c r="E53" s="9">
        <v>1</v>
      </c>
      <c r="F53" s="8"/>
      <c r="G53" s="8"/>
      <c r="H53" s="35" t="s">
        <v>90</v>
      </c>
      <c r="I53" s="36"/>
      <c r="J53" s="11">
        <v>77990</v>
      </c>
      <c r="K53" s="9" t="s">
        <v>64</v>
      </c>
      <c r="L53" s="9" t="s">
        <v>64</v>
      </c>
      <c r="M53" s="10">
        <f>SUM(J53:L53)</f>
        <v>77990</v>
      </c>
    </row>
    <row r="54" spans="1:13" ht="12.75">
      <c r="A54" s="14" t="s">
        <v>81</v>
      </c>
      <c r="B54" s="9"/>
      <c r="C54" s="9"/>
      <c r="D54" s="9">
        <v>2</v>
      </c>
      <c r="E54" s="9"/>
      <c r="F54" s="8"/>
      <c r="G54" s="35" t="s">
        <v>92</v>
      </c>
      <c r="H54" s="37"/>
      <c r="I54" s="36"/>
      <c r="J54" s="11">
        <v>17140</v>
      </c>
      <c r="K54" s="9" t="s">
        <v>64</v>
      </c>
      <c r="L54" s="9" t="s">
        <v>64</v>
      </c>
      <c r="M54" s="11">
        <f>SUM(J54:L54)</f>
        <v>17140</v>
      </c>
    </row>
    <row r="55" spans="1:13" ht="12.75">
      <c r="A55" s="14" t="s">
        <v>82</v>
      </c>
      <c r="B55" s="9"/>
      <c r="C55" s="9"/>
      <c r="D55" s="9">
        <v>3</v>
      </c>
      <c r="E55" s="9"/>
      <c r="F55" s="8"/>
      <c r="G55" s="35" t="s">
        <v>93</v>
      </c>
      <c r="H55" s="37"/>
      <c r="I55" s="36"/>
      <c r="J55" s="11"/>
      <c r="K55" s="8"/>
      <c r="L55" s="8"/>
      <c r="M55" s="8"/>
    </row>
    <row r="56" spans="1:13" ht="12.75">
      <c r="A56" s="14" t="s">
        <v>83</v>
      </c>
      <c r="B56" s="9"/>
      <c r="C56" s="9"/>
      <c r="D56" s="9"/>
      <c r="E56" s="9">
        <v>1</v>
      </c>
      <c r="F56" s="8"/>
      <c r="G56" s="8"/>
      <c r="H56" s="35" t="s">
        <v>94</v>
      </c>
      <c r="I56" s="36"/>
      <c r="J56" s="11">
        <v>1625</v>
      </c>
      <c r="K56" s="23" t="s">
        <v>64</v>
      </c>
      <c r="L56" s="23" t="s">
        <v>64</v>
      </c>
      <c r="M56" s="23">
        <f>SUM(J56:L56)</f>
        <v>1625</v>
      </c>
    </row>
    <row r="57" spans="1:13" ht="12.75">
      <c r="A57" s="14" t="s">
        <v>84</v>
      </c>
      <c r="B57" s="9"/>
      <c r="C57" s="9"/>
      <c r="D57" s="9"/>
      <c r="E57" s="9">
        <v>2</v>
      </c>
      <c r="F57" s="8"/>
      <c r="G57" s="8"/>
      <c r="H57" s="29" t="s">
        <v>95</v>
      </c>
      <c r="I57" s="30"/>
      <c r="J57" s="11">
        <v>100</v>
      </c>
      <c r="K57" s="23" t="s">
        <v>64</v>
      </c>
      <c r="L57" s="23" t="s">
        <v>64</v>
      </c>
      <c r="M57" s="23">
        <f>SUM(J57:L57)</f>
        <v>100</v>
      </c>
    </row>
    <row r="58" spans="1:13" ht="12.75">
      <c r="A58" s="14" t="s">
        <v>85</v>
      </c>
      <c r="B58" s="9"/>
      <c r="C58" s="9"/>
      <c r="D58" s="9"/>
      <c r="E58" s="9">
        <v>3</v>
      </c>
      <c r="F58" s="8"/>
      <c r="G58" s="8"/>
      <c r="H58" s="35" t="s">
        <v>96</v>
      </c>
      <c r="I58" s="36"/>
      <c r="J58" s="11">
        <v>18985</v>
      </c>
      <c r="K58" s="23" t="s">
        <v>64</v>
      </c>
      <c r="L58" s="23" t="s">
        <v>64</v>
      </c>
      <c r="M58" s="23">
        <f>SUM(J58:L58)</f>
        <v>18985</v>
      </c>
    </row>
    <row r="59" spans="1:13" ht="12.75">
      <c r="A59" s="14" t="s">
        <v>86</v>
      </c>
      <c r="B59" s="9"/>
      <c r="C59" s="9"/>
      <c r="D59" s="9"/>
      <c r="E59" s="9">
        <v>4</v>
      </c>
      <c r="F59" s="8"/>
      <c r="G59" s="8"/>
      <c r="H59" s="29" t="s">
        <v>97</v>
      </c>
      <c r="I59" s="30"/>
      <c r="J59" s="11">
        <v>50</v>
      </c>
      <c r="K59" s="23" t="s">
        <v>64</v>
      </c>
      <c r="L59" s="23"/>
      <c r="M59" s="23">
        <f>SUM(J59:L59)</f>
        <v>50</v>
      </c>
    </row>
    <row r="60" spans="1:13" ht="12.75">
      <c r="A60" s="14" t="s">
        <v>87</v>
      </c>
      <c r="B60" s="9"/>
      <c r="C60" s="9"/>
      <c r="D60" s="9"/>
      <c r="E60" s="9">
        <v>5</v>
      </c>
      <c r="F60" s="8"/>
      <c r="G60" s="8"/>
      <c r="H60" s="35" t="s">
        <v>98</v>
      </c>
      <c r="I60" s="36"/>
      <c r="J60" s="11">
        <v>5418</v>
      </c>
      <c r="K60" s="23" t="s">
        <v>64</v>
      </c>
      <c r="L60" s="23" t="s">
        <v>64</v>
      </c>
      <c r="M60" s="23">
        <f>SUM(J60:L60)</f>
        <v>5418</v>
      </c>
    </row>
    <row r="61" spans="1:13" ht="12.75">
      <c r="A61" s="14" t="s">
        <v>88</v>
      </c>
      <c r="B61" s="9"/>
      <c r="C61" s="9"/>
      <c r="D61" s="9"/>
      <c r="E61" s="9"/>
      <c r="F61" s="8"/>
      <c r="G61" s="41" t="s">
        <v>15</v>
      </c>
      <c r="H61" s="42"/>
      <c r="I61" s="43"/>
      <c r="J61" s="13">
        <f>SUM(J56:J60,J53:J54,)</f>
        <v>121308</v>
      </c>
      <c r="K61" s="25" t="s">
        <v>64</v>
      </c>
      <c r="L61" s="25" t="s">
        <v>64</v>
      </c>
      <c r="M61" s="13">
        <f>SUM(M56:M60,M53:M54,)</f>
        <v>121308</v>
      </c>
    </row>
    <row r="62" spans="1:13" ht="12.75">
      <c r="A62" s="14" t="s">
        <v>89</v>
      </c>
      <c r="B62" s="9"/>
      <c r="C62" s="9">
        <v>2</v>
      </c>
      <c r="D62" s="9"/>
      <c r="E62" s="9"/>
      <c r="F62" s="35" t="s">
        <v>16</v>
      </c>
      <c r="G62" s="37"/>
      <c r="H62" s="37"/>
      <c r="I62" s="36"/>
      <c r="J62" s="11"/>
      <c r="K62" s="23"/>
      <c r="L62" s="23"/>
      <c r="M62" s="23"/>
    </row>
    <row r="63" spans="1:13" ht="12.75">
      <c r="A63" s="14" t="s">
        <v>114</v>
      </c>
      <c r="B63" s="9"/>
      <c r="C63" s="9"/>
      <c r="D63" s="6">
        <v>1</v>
      </c>
      <c r="E63" s="6"/>
      <c r="F63" s="7"/>
      <c r="G63" s="38" t="s">
        <v>14</v>
      </c>
      <c r="H63" s="39"/>
      <c r="I63" s="40"/>
      <c r="J63" s="11"/>
      <c r="K63" s="23"/>
      <c r="L63" s="23"/>
      <c r="M63" s="23"/>
    </row>
    <row r="64" spans="1:13" ht="12.75">
      <c r="A64" s="14" t="s">
        <v>115</v>
      </c>
      <c r="B64" s="9"/>
      <c r="C64" s="9"/>
      <c r="D64" s="9"/>
      <c r="E64" s="9">
        <v>1</v>
      </c>
      <c r="F64" s="8"/>
      <c r="G64" s="8"/>
      <c r="H64" s="35" t="s">
        <v>90</v>
      </c>
      <c r="I64" s="36"/>
      <c r="J64" s="11">
        <v>9863</v>
      </c>
      <c r="K64" s="32">
        <v>67192</v>
      </c>
      <c r="L64" s="24" t="s">
        <v>64</v>
      </c>
      <c r="M64" s="11">
        <f>SUM(J64:L64)</f>
        <v>77055</v>
      </c>
    </row>
    <row r="65" spans="1:13" ht="12.75">
      <c r="A65" s="14" t="s">
        <v>116</v>
      </c>
      <c r="B65" s="9"/>
      <c r="C65" s="9"/>
      <c r="D65" s="9">
        <v>2</v>
      </c>
      <c r="E65" s="9"/>
      <c r="F65" s="8"/>
      <c r="G65" s="35" t="s">
        <v>92</v>
      </c>
      <c r="H65" s="37"/>
      <c r="I65" s="36"/>
      <c r="J65" s="11">
        <v>2251</v>
      </c>
      <c r="K65" s="32">
        <v>15230</v>
      </c>
      <c r="L65" s="24" t="s">
        <v>64</v>
      </c>
      <c r="M65" s="11">
        <f>SUM(J65:L65)</f>
        <v>17481</v>
      </c>
    </row>
    <row r="66" spans="1:13" ht="12.75">
      <c r="A66" s="14" t="s">
        <v>117</v>
      </c>
      <c r="B66" s="9"/>
      <c r="C66" s="9"/>
      <c r="D66" s="9">
        <v>3</v>
      </c>
      <c r="E66" s="9"/>
      <c r="F66" s="8"/>
      <c r="G66" s="35" t="s">
        <v>93</v>
      </c>
      <c r="H66" s="37"/>
      <c r="I66" s="36"/>
      <c r="J66" s="11"/>
      <c r="K66" s="24"/>
      <c r="L66" s="24"/>
      <c r="M66" s="11"/>
    </row>
    <row r="67" spans="1:13" ht="12.75">
      <c r="A67" s="14" t="s">
        <v>118</v>
      </c>
      <c r="B67" s="9"/>
      <c r="C67" s="9"/>
      <c r="D67" s="9"/>
      <c r="E67" s="9">
        <v>1</v>
      </c>
      <c r="F67" s="8"/>
      <c r="G67" s="8"/>
      <c r="H67" s="35" t="s">
        <v>94</v>
      </c>
      <c r="I67" s="36"/>
      <c r="J67" s="10">
        <v>100</v>
      </c>
      <c r="K67" s="10">
        <v>9256</v>
      </c>
      <c r="L67" s="24" t="s">
        <v>64</v>
      </c>
      <c r="M67" s="10">
        <f>SUM(J67:L67)</f>
        <v>9356</v>
      </c>
    </row>
    <row r="68" spans="1:13" ht="12.75">
      <c r="A68" s="14" t="s">
        <v>119</v>
      </c>
      <c r="B68" s="9"/>
      <c r="C68" s="9"/>
      <c r="D68" s="9"/>
      <c r="E68" s="9">
        <v>2</v>
      </c>
      <c r="F68" s="8"/>
      <c r="G68" s="8"/>
      <c r="H68" s="35" t="s">
        <v>95</v>
      </c>
      <c r="I68" s="36"/>
      <c r="J68" s="24" t="s">
        <v>64</v>
      </c>
      <c r="K68" s="10">
        <v>600</v>
      </c>
      <c r="L68" s="24" t="s">
        <v>64</v>
      </c>
      <c r="M68" s="10">
        <f>SUM(J68:L68)</f>
        <v>600</v>
      </c>
    </row>
    <row r="69" spans="1:13" ht="12.75">
      <c r="A69" s="14" t="s">
        <v>120</v>
      </c>
      <c r="B69" s="9"/>
      <c r="C69" s="9"/>
      <c r="D69" s="9"/>
      <c r="E69" s="9">
        <v>3</v>
      </c>
      <c r="F69" s="8"/>
      <c r="G69" s="8"/>
      <c r="H69" s="35" t="s">
        <v>96</v>
      </c>
      <c r="I69" s="36"/>
      <c r="J69" s="10">
        <v>2514</v>
      </c>
      <c r="K69" s="10">
        <v>43199</v>
      </c>
      <c r="L69" s="24" t="s">
        <v>64</v>
      </c>
      <c r="M69" s="10">
        <f>SUM(J69:L69)</f>
        <v>45713</v>
      </c>
    </row>
    <row r="70" spans="1:13" ht="12.75">
      <c r="A70" s="14" t="s">
        <v>121</v>
      </c>
      <c r="B70" s="9"/>
      <c r="C70" s="9"/>
      <c r="D70" s="9"/>
      <c r="E70" s="9">
        <v>4</v>
      </c>
      <c r="F70" s="8"/>
      <c r="G70" s="8"/>
      <c r="H70" s="35" t="s">
        <v>97</v>
      </c>
      <c r="I70" s="36"/>
      <c r="J70" s="24" t="s">
        <v>64</v>
      </c>
      <c r="K70" s="10">
        <v>150</v>
      </c>
      <c r="L70" s="24" t="s">
        <v>64</v>
      </c>
      <c r="M70" s="10">
        <f>SUM(J70:L70)</f>
        <v>150</v>
      </c>
    </row>
    <row r="71" spans="1:13" ht="12.75">
      <c r="A71" s="14" t="s">
        <v>122</v>
      </c>
      <c r="B71" s="9"/>
      <c r="C71" s="9"/>
      <c r="D71" s="9"/>
      <c r="E71" s="9">
        <v>5</v>
      </c>
      <c r="F71" s="8"/>
      <c r="G71" s="8"/>
      <c r="H71" s="35" t="s">
        <v>98</v>
      </c>
      <c r="I71" s="36"/>
      <c r="J71" s="10">
        <v>706</v>
      </c>
      <c r="K71" s="10">
        <v>14638</v>
      </c>
      <c r="L71" s="24" t="s">
        <v>64</v>
      </c>
      <c r="M71" s="10">
        <f>SUM(J71:L71)</f>
        <v>15344</v>
      </c>
    </row>
    <row r="72" spans="1:13" ht="12.75">
      <c r="A72" s="14" t="s">
        <v>123</v>
      </c>
      <c r="B72" s="9"/>
      <c r="C72" s="9"/>
      <c r="D72" s="9">
        <v>6</v>
      </c>
      <c r="E72" s="9"/>
      <c r="F72" s="8"/>
      <c r="G72" s="35" t="s">
        <v>125</v>
      </c>
      <c r="H72" s="37"/>
      <c r="I72" s="36"/>
      <c r="J72" s="23" t="s">
        <v>64</v>
      </c>
      <c r="K72" s="23">
        <v>332</v>
      </c>
      <c r="L72" s="23" t="s">
        <v>64</v>
      </c>
      <c r="M72" s="23">
        <f>SUM(I72:L72)</f>
        <v>332</v>
      </c>
    </row>
    <row r="73" spans="1:13" ht="12.75">
      <c r="A73" s="14" t="s">
        <v>127</v>
      </c>
      <c r="B73" s="9"/>
      <c r="C73" s="9"/>
      <c r="D73" s="9">
        <v>7</v>
      </c>
      <c r="E73" s="9"/>
      <c r="F73" s="8"/>
      <c r="G73" s="35" t="s">
        <v>113</v>
      </c>
      <c r="H73" s="37"/>
      <c r="I73" s="36"/>
      <c r="J73" s="23" t="s">
        <v>64</v>
      </c>
      <c r="K73" s="23">
        <v>400</v>
      </c>
      <c r="L73" s="23" t="s">
        <v>64</v>
      </c>
      <c r="M73" s="23">
        <f>SUM(I73:L73)</f>
        <v>400</v>
      </c>
    </row>
    <row r="74" spans="1:13" ht="12.75">
      <c r="A74" s="14" t="s">
        <v>128</v>
      </c>
      <c r="B74" s="9"/>
      <c r="C74" s="9"/>
      <c r="D74" s="9"/>
      <c r="E74" s="9"/>
      <c r="F74" s="27"/>
      <c r="G74" s="41" t="s">
        <v>15</v>
      </c>
      <c r="H74" s="42"/>
      <c r="I74" s="43"/>
      <c r="J74" s="26">
        <f>SUM(J64:J65,J67:J71)</f>
        <v>15434</v>
      </c>
      <c r="K74" s="26">
        <f>SUM(K64:K65,K67:K73)</f>
        <v>150997</v>
      </c>
      <c r="L74" s="25" t="s">
        <v>64</v>
      </c>
      <c r="M74" s="26">
        <f>SUM(M64:M65,M67:M73)</f>
        <v>166431</v>
      </c>
    </row>
    <row r="75" spans="1:14" s="5" customFormat="1" ht="12.75">
      <c r="A75" s="14" t="s">
        <v>129</v>
      </c>
      <c r="B75" s="12"/>
      <c r="C75" s="12"/>
      <c r="D75" s="12"/>
      <c r="E75" s="12"/>
      <c r="F75" s="41" t="s">
        <v>106</v>
      </c>
      <c r="G75" s="42"/>
      <c r="H75" s="42"/>
      <c r="I75" s="43"/>
      <c r="J75" s="13">
        <f>SUM(J74,,J61,J50,J32)</f>
        <v>563734</v>
      </c>
      <c r="K75" s="13">
        <f>SUM(K74,,K61,K50,K32)</f>
        <v>154997</v>
      </c>
      <c r="L75" s="13">
        <f>SUM(L74,,L61,L50,L32)</f>
        <v>109278</v>
      </c>
      <c r="M75" s="13">
        <f>SUM(M74,,M61,M50,M32)</f>
        <v>828009</v>
      </c>
      <c r="N75" s="5" t="s">
        <v>132</v>
      </c>
    </row>
  </sheetData>
  <mergeCells count="55">
    <mergeCell ref="A1:M1"/>
    <mergeCell ref="A3:J3"/>
    <mergeCell ref="A2:N2"/>
    <mergeCell ref="A4:N4"/>
    <mergeCell ref="G14:I14"/>
    <mergeCell ref="G15:I15"/>
    <mergeCell ref="H16:I16"/>
    <mergeCell ref="H17:I17"/>
    <mergeCell ref="L5:M5"/>
    <mergeCell ref="G11:I11"/>
    <mergeCell ref="H12:I12"/>
    <mergeCell ref="H13:I13"/>
    <mergeCell ref="H20:I20"/>
    <mergeCell ref="H18:I18"/>
    <mergeCell ref="G21:I21"/>
    <mergeCell ref="G22:I22"/>
    <mergeCell ref="H19:I19"/>
    <mergeCell ref="H25:I25"/>
    <mergeCell ref="F33:I33"/>
    <mergeCell ref="G29:I29"/>
    <mergeCell ref="H30:I30"/>
    <mergeCell ref="G32:I32"/>
    <mergeCell ref="G27:I27"/>
    <mergeCell ref="G28:I28"/>
    <mergeCell ref="G54:I54"/>
    <mergeCell ref="A42:N42"/>
    <mergeCell ref="G50:I50"/>
    <mergeCell ref="F51:I51"/>
    <mergeCell ref="G52:I52"/>
    <mergeCell ref="H53:I53"/>
    <mergeCell ref="L43:M43"/>
    <mergeCell ref="G63:I63"/>
    <mergeCell ref="G65:I65"/>
    <mergeCell ref="G55:I55"/>
    <mergeCell ref="H56:I56"/>
    <mergeCell ref="H58:I58"/>
    <mergeCell ref="H60:I60"/>
    <mergeCell ref="F75:I75"/>
    <mergeCell ref="G74:I74"/>
    <mergeCell ref="H67:I67"/>
    <mergeCell ref="H69:I69"/>
    <mergeCell ref="H71:I71"/>
    <mergeCell ref="H68:I68"/>
    <mergeCell ref="H70:I70"/>
    <mergeCell ref="G73:I73"/>
    <mergeCell ref="H41:I41"/>
    <mergeCell ref="G72:I72"/>
    <mergeCell ref="G34:I34"/>
    <mergeCell ref="H35:I35"/>
    <mergeCell ref="G36:I36"/>
    <mergeCell ref="G37:I37"/>
    <mergeCell ref="G66:I66"/>
    <mergeCell ref="H64:I64"/>
    <mergeCell ref="G61:I61"/>
    <mergeCell ref="F62:I62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2017-09-12T13:49:38Z</cp:lastPrinted>
  <dcterms:created xsi:type="dcterms:W3CDTF">1997-01-17T14:02:09Z</dcterms:created>
  <dcterms:modified xsi:type="dcterms:W3CDTF">2017-09-12T13:50:08Z</dcterms:modified>
  <cp:category/>
  <cp:version/>
  <cp:contentType/>
  <cp:contentStatus/>
</cp:coreProperties>
</file>