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"/>
    </mc:Choice>
  </mc:AlternateContent>
  <xr:revisionPtr revIDLastSave="0" documentId="8_{78940430-3443-4D3D-A181-ECCA00D49E1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J29" i="1" l="1"/>
  <c r="I29" i="1"/>
  <c r="F29" i="1"/>
  <c r="E29" i="1"/>
  <c r="D29" i="1"/>
  <c r="C29" i="1"/>
  <c r="E26" i="1"/>
  <c r="J23" i="1"/>
  <c r="J26" i="1" s="1"/>
  <c r="I23" i="1"/>
  <c r="I26" i="1" s="1"/>
  <c r="H23" i="1"/>
  <c r="G23" i="1"/>
  <c r="F23" i="1"/>
  <c r="F26" i="1" s="1"/>
  <c r="F30" i="1" s="1"/>
  <c r="D23" i="1"/>
  <c r="D26" i="1" s="1"/>
  <c r="C23" i="1"/>
  <c r="C26" i="1" s="1"/>
  <c r="C30" i="1" l="1"/>
  <c r="D30" i="1"/>
  <c r="H26" i="1"/>
  <c r="H30" i="1"/>
  <c r="I30" i="1"/>
  <c r="E30" i="1"/>
  <c r="G26" i="1"/>
  <c r="G30" i="1"/>
  <c r="J30" i="1"/>
</calcChain>
</file>

<file path=xl/sharedStrings.xml><?xml version="1.0" encoding="utf-8"?>
<sst xmlns="http://schemas.openxmlformats.org/spreadsheetml/2006/main" count="47" uniqueCount="42">
  <si>
    <t>CSÁVOLY KÖZSÉGI ÖNKORMÁNYZAT NEVÉBEN VÉGZETT FELÚJÍTÁSOK 2020-BAN, FT-BAN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</si>
  <si>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</si>
  <si>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</si>
  <si>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</si>
  <si>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</si>
  <si>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</si>
  <si>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</si>
  <si>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</si>
  <si>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</si>
  <si>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</si>
  <si>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</si>
  <si>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</si>
  <si>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</si>
  <si>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Eredeti előirányzat</t>
  </si>
  <si>
    <t>Kötelező feladatok</t>
  </si>
  <si>
    <t>Önként vállalt feladatok</t>
  </si>
  <si>
    <t>Államigazgatási feladatok</t>
  </si>
  <si>
    <t>Módosított előirányzat</t>
  </si>
  <si>
    <t xml:space="preserve"> FELÚJÍTÁSOK</t>
  </si>
  <si>
    <t>Irattár kialakítása (Eötvös utca 476/5)</t>
  </si>
  <si>
    <t>Faluközpont megújítása</t>
  </si>
  <si>
    <t>2 db önkormányzati tulajdonú játszótér felújítása</t>
  </si>
  <si>
    <t>Kerékpáros pihenő kialakítása a Bara-tó partján</t>
  </si>
  <si>
    <t>Konyha épületének felújítása</t>
  </si>
  <si>
    <t>Áfa összesen</t>
  </si>
  <si>
    <t>FELÚJÍTÁSOK ÖSSZESEN:</t>
  </si>
  <si>
    <t>16</t>
  </si>
  <si>
    <t>Felújítási célú támogatás értékű kiadások</t>
  </si>
  <si>
    <t>ÖNKORMÁNYZAT FELÚJÍTÁSOK ÖSSZESEN:</t>
  </si>
  <si>
    <t>Intézményi felújítások</t>
  </si>
  <si>
    <t>INTÉZMÉNYI FELÚJÍTÁSOK ÖSSZESEN</t>
  </si>
  <si>
    <t>Közösségek Háza WC és folyosó felújítása , vízbekötése</t>
  </si>
  <si>
    <t>Színházterem öltözőinek és mellékhelyiségeinek felújítása</t>
  </si>
  <si>
    <t>IKSZT udvarának felújítása és terasz építése</t>
  </si>
  <si>
    <t xml:space="preserve"> </t>
  </si>
  <si>
    <t>"4. melléklete az 5/2020 (II.28.) önkormányzati rendelethez"</t>
  </si>
  <si>
    <t xml:space="preserve">EFOP-1.5.3-16-2017-00123 - Csávoly Közösségek Háza felújítása - klubszoba kialakítása </t>
  </si>
  <si>
    <t xml:space="preserve">EFOP-3.9.2-16-2017-00053  - Csávoly Óvodai fejlesztőszoba kialakítása </t>
  </si>
  <si>
    <t>Orvosi rendelő felújítása MFP-HOR/2019. - "Egészségház felújítása Csávolyon" 3007247487 projektazonosító</t>
  </si>
  <si>
    <t>Önkormányzati járdaépítés/felújítás MFP-BJA/2020 - "Önkormányzati járdafelújítás Csávolyon" 3081670151 projektazonosító</t>
  </si>
  <si>
    <t>Útfenntartás, vízelvezetés</t>
  </si>
  <si>
    <t>6.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</si>
</sst>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b/>
      <sz val="14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2"/>
      <color rgb="FF000000"/>
      <name val="Calibri Light"/>
      <family val="2"/>
      <charset val="238"/>
    </font>
    <font>
      <b/>
      <sz val="11"/>
      <color indexed="63"/>
      <name val="Calibri"/>
      <family val="2"/>
      <charset val="238"/>
    </font>
    <font>
      <b/>
      <sz val="12"/>
      <color rgb="FF000000"/>
      <name val="Calibri Light"/>
      <family val="2"/>
      <charset val="238"/>
    </font>
    <font>
      <i/>
      <sz val="1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0" fontId="14" fillId="6" borderId="16" applyNumberFormat="0" applyAlignment="0" applyProtection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4" fillId="0" borderId="0" xfId="2" applyFont="1" applyAlignment="1">
      <alignment horizontal="right"/>
    </xf>
    <xf numFmtId="10" fontId="4" fillId="0" borderId="0" xfId="2" applyNumberFormat="1" applyFont="1" applyAlignment="1">
      <alignment horizontal="right"/>
    </xf>
    <xf numFmtId="0" fontId="5" fillId="0" borderId="0" xfId="1" applyFont="1"/>
    <xf numFmtId="0" fontId="6" fillId="0" borderId="0" xfId="1" applyFont="1"/>
    <xf numFmtId="11" fontId="6" fillId="0" borderId="0" xfId="1" applyNumberFormat="1" applyFont="1" applyAlignment="1">
      <alignment horizontal="center"/>
    </xf>
    <xf numFmtId="11" fontId="6" fillId="0" borderId="1" xfId="1" applyNumberFormat="1" applyFont="1" applyBorder="1" applyAlignment="1">
      <alignment horizontal="center"/>
    </xf>
    <xf numFmtId="11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/>
    </xf>
    <xf numFmtId="49" fontId="6" fillId="0" borderId="2" xfId="1" applyNumberFormat="1" applyFont="1" applyBorder="1"/>
    <xf numFmtId="3" fontId="11" fillId="0" borderId="3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10" fillId="0" borderId="5" xfId="3" applyFont="1" applyBorder="1" applyAlignment="1">
      <alignment horizontal="center" vertical="center"/>
    </xf>
    <xf numFmtId="3" fontId="11" fillId="0" borderId="6" xfId="0" applyNumberFormat="1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center"/>
    </xf>
    <xf numFmtId="49" fontId="6" fillId="0" borderId="12" xfId="1" applyNumberFormat="1" applyFont="1" applyBorder="1" applyAlignment="1">
      <alignment horizontal="left"/>
    </xf>
    <xf numFmtId="3" fontId="11" fillId="0" borderId="1" xfId="0" applyNumberFormat="1" applyFont="1" applyBorder="1" applyAlignment="1">
      <alignment vertical="center"/>
    </xf>
    <xf numFmtId="0" fontId="5" fillId="0" borderId="13" xfId="1" applyFont="1" applyBorder="1"/>
    <xf numFmtId="0" fontId="11" fillId="0" borderId="14" xfId="0" applyFont="1" applyBorder="1" applyAlignment="1">
      <alignment vertical="center"/>
    </xf>
    <xf numFmtId="3" fontId="12" fillId="5" borderId="1" xfId="0" applyNumberFormat="1" applyFont="1" applyFill="1" applyBorder="1" applyAlignment="1">
      <alignment vertical="center"/>
    </xf>
    <xf numFmtId="0" fontId="13" fillId="0" borderId="15" xfId="3" applyFont="1" applyBorder="1" applyAlignment="1">
      <alignment horizontal="center" vertical="center"/>
    </xf>
    <xf numFmtId="49" fontId="15" fillId="0" borderId="17" xfId="6" applyNumberFormat="1" applyFont="1" applyFill="1" applyBorder="1" applyAlignment="1" applyProtection="1">
      <alignment wrapText="1"/>
    </xf>
    <xf numFmtId="3" fontId="11" fillId="0" borderId="14" xfId="0" applyNumberFormat="1" applyFont="1" applyBorder="1" applyAlignment="1">
      <alignment vertical="center"/>
    </xf>
    <xf numFmtId="0" fontId="13" fillId="0" borderId="18" xfId="3" applyFont="1" applyBorder="1" applyAlignment="1">
      <alignment horizontal="center" vertical="center"/>
    </xf>
    <xf numFmtId="49" fontId="15" fillId="0" borderId="11" xfId="6" applyNumberFormat="1" applyFont="1" applyFill="1" applyBorder="1" applyAlignment="1" applyProtection="1">
      <alignment wrapText="1"/>
    </xf>
    <xf numFmtId="3" fontId="11" fillId="3" borderId="1" xfId="0" applyNumberFormat="1" applyFont="1" applyFill="1" applyBorder="1" applyAlignment="1">
      <alignment vertical="center"/>
    </xf>
    <xf numFmtId="0" fontId="3" fillId="0" borderId="0" xfId="7" applyFont="1" applyAlignment="1">
      <alignment wrapText="1"/>
    </xf>
    <xf numFmtId="0" fontId="16" fillId="0" borderId="0" xfId="7" applyFont="1" applyAlignment="1">
      <alignment vertical="center" wrapText="1"/>
    </xf>
    <xf numFmtId="0" fontId="15" fillId="3" borderId="12" xfId="3" applyFont="1" applyFill="1" applyBorder="1" applyAlignment="1">
      <alignment horizontal="center" vertical="center"/>
    </xf>
    <xf numFmtId="0" fontId="13" fillId="3" borderId="19" xfId="3" applyFont="1" applyFill="1" applyBorder="1" applyAlignment="1">
      <alignment horizontal="center" vertical="center"/>
    </xf>
    <xf numFmtId="3" fontId="8" fillId="4" borderId="1" xfId="5" applyNumberFormat="1" applyFont="1" applyFill="1" applyBorder="1" applyAlignment="1">
      <alignment horizontal="center" vertical="center"/>
    </xf>
    <xf numFmtId="3" fontId="8" fillId="4" borderId="12" xfId="5" applyNumberFormat="1" applyFont="1" applyFill="1" applyBorder="1" applyAlignment="1">
      <alignment horizontal="center" vertical="center"/>
    </xf>
    <xf numFmtId="0" fontId="16" fillId="0" borderId="0" xfId="7" applyFont="1" applyAlignment="1">
      <alignment horizontal="right" vertical="center" wrapText="1"/>
    </xf>
    <xf numFmtId="0" fontId="3" fillId="0" borderId="0" xfId="7" applyFont="1" applyAlignment="1">
      <alignment horizontal="right" wrapText="1"/>
    </xf>
    <xf numFmtId="11" fontId="7" fillId="0" borderId="0" xfId="1" applyNumberFormat="1" applyFont="1" applyAlignment="1">
      <alignment horizontal="center"/>
    </xf>
    <xf numFmtId="49" fontId="6" fillId="2" borderId="1" xfId="1" applyNumberFormat="1" applyFont="1" applyFill="1" applyBorder="1" applyAlignment="1">
      <alignment horizontal="center"/>
    </xf>
  </cellXfs>
  <cellStyles count="8">
    <cellStyle name="Excel Built-in Excel B" xfId="1" xr:uid="{8B977684-F76E-4F5E-B9E4-9DB947195060}"/>
    <cellStyle name="Excel Built-in Excel Built-in Excel Built-in Excel B" xfId="3" xr:uid="{16095D89-9DBB-4A84-946E-39E80AA3C449}"/>
    <cellStyle name="Excel_BuiltIn_Kimenet 1" xfId="6" xr:uid="{DF9E1259-F742-4F8E-B7D1-E8F6676BBD87}"/>
    <cellStyle name="Normál" xfId="0" builtinId="0"/>
    <cellStyle name="Normál 2" xfId="7" xr:uid="{B7774971-C5AC-48DD-9252-F98D96EB481D}"/>
    <cellStyle name="Normál 2 2" xfId="2" xr:uid="{5C8D46FD-459F-41C1-94A7-D250834F4B25}"/>
    <cellStyle name="Normál 2 2 2 3 2" xfId="5" xr:uid="{BA0A63F9-B67F-4B3F-9309-82434F0B103D}"/>
    <cellStyle name="Normál_Részletes költségvetés táblák 2 2 2" xfId="4" xr:uid="{141085D7-E495-4143-BE2F-487A5BE40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75" zoomScaleNormal="75" workbookViewId="0">
      <selection activeCell="B11" sqref="B11"/>
    </sheetView>
  </sheetViews>
  <sheetFormatPr defaultRowHeight="14.5" x14ac:dyDescent="0.35"/>
  <cols>
    <col min="1" max="1" width="7.26953125" customWidth="1"/>
    <col min="2" max="2" width="71.453125" customWidth="1"/>
    <col min="3" max="3" width="13.1796875" bestFit="1" customWidth="1"/>
    <col min="4" max="4" width="13" bestFit="1" customWidth="1"/>
    <col min="5" max="5" width="13" customWidth="1"/>
    <col min="6" max="6" width="13" bestFit="1" customWidth="1"/>
    <col min="7" max="7" width="12" bestFit="1" customWidth="1"/>
    <col min="8" max="8" width="18" customWidth="1"/>
    <col min="9" max="9" width="14.81640625" bestFit="1" customWidth="1"/>
    <col min="10" max="10" width="10.453125" customWidth="1"/>
  </cols>
  <sheetData>
    <row r="1" spans="1:12" x14ac:dyDescent="0.35">
      <c r="A1" s="1"/>
      <c r="B1" s="1"/>
      <c r="C1" s="2"/>
      <c r="D1" s="2"/>
      <c r="E1" s="2"/>
      <c r="F1" s="3"/>
      <c r="G1" s="2"/>
      <c r="H1" s="2"/>
      <c r="I1" s="3"/>
      <c r="J1" s="1"/>
    </row>
    <row r="2" spans="1:12" x14ac:dyDescent="0.35">
      <c r="A2" s="1"/>
      <c r="B2" s="1"/>
      <c r="C2" s="2"/>
      <c r="D2" s="2"/>
      <c r="E2" s="2"/>
      <c r="F2" s="3"/>
      <c r="G2" s="2"/>
      <c r="H2" s="47" t="s">
        <v>41</v>
      </c>
      <c r="I2" s="47"/>
      <c r="J2" s="47"/>
      <c r="K2" s="40"/>
      <c r="L2" s="40"/>
    </row>
    <row r="3" spans="1:12" ht="23.15" customHeight="1" x14ac:dyDescent="0.35">
      <c r="A3" s="4"/>
      <c r="B3" s="5"/>
      <c r="C3" s="4"/>
      <c r="D3" s="4"/>
      <c r="E3" s="4"/>
      <c r="F3" s="4"/>
      <c r="G3" s="4"/>
      <c r="H3" s="46" t="s">
        <v>35</v>
      </c>
      <c r="I3" s="46"/>
      <c r="J3" s="46"/>
      <c r="K3" s="41"/>
      <c r="L3" s="41"/>
    </row>
    <row r="4" spans="1:12" ht="32.15" customHeight="1" x14ac:dyDescent="0.4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</row>
    <row r="5" spans="1:12" ht="16" thickBot="1" x14ac:dyDescent="0.4">
      <c r="A5" s="6"/>
      <c r="B5" s="6"/>
      <c r="C5" s="4"/>
      <c r="D5" s="4"/>
      <c r="E5" s="4"/>
      <c r="F5" s="4"/>
      <c r="G5" s="4"/>
      <c r="H5" s="4"/>
      <c r="I5" s="4"/>
      <c r="J5" s="4"/>
    </row>
    <row r="6" spans="1:12" ht="16" thickBot="1" x14ac:dyDescent="0.4">
      <c r="A6" s="7" t="s">
        <v>1</v>
      </c>
      <c r="B6" s="8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</row>
    <row r="7" spans="1:12" ht="47" thickBot="1" x14ac:dyDescent="0.4">
      <c r="A7" s="10" t="s">
        <v>11</v>
      </c>
      <c r="B7" s="11" t="s">
        <v>12</v>
      </c>
      <c r="C7" s="12" t="s">
        <v>13</v>
      </c>
      <c r="D7" s="12" t="s">
        <v>14</v>
      </c>
      <c r="E7" s="13" t="s">
        <v>15</v>
      </c>
      <c r="F7" s="13" t="s">
        <v>16</v>
      </c>
      <c r="G7" s="12" t="s">
        <v>17</v>
      </c>
      <c r="H7" s="12" t="s">
        <v>14</v>
      </c>
      <c r="I7" s="13" t="s">
        <v>15</v>
      </c>
      <c r="J7" s="13" t="s">
        <v>16</v>
      </c>
    </row>
    <row r="8" spans="1:12" ht="15.5" x14ac:dyDescent="0.35">
      <c r="A8" s="14">
        <v>1</v>
      </c>
      <c r="B8" s="15" t="s">
        <v>18</v>
      </c>
      <c r="C8" s="16"/>
      <c r="D8" s="17"/>
      <c r="E8" s="17"/>
      <c r="F8" s="17"/>
      <c r="G8" s="16"/>
      <c r="H8" s="17"/>
      <c r="I8" s="17"/>
      <c r="J8" s="17"/>
    </row>
    <row r="9" spans="1:12" ht="31" x14ac:dyDescent="0.35">
      <c r="A9" s="18">
        <v>2</v>
      </c>
      <c r="B9" s="19" t="s">
        <v>38</v>
      </c>
      <c r="C9" s="20">
        <v>21899999</v>
      </c>
      <c r="D9" s="20">
        <v>21899999</v>
      </c>
      <c r="E9" s="20"/>
      <c r="F9" s="20"/>
      <c r="G9" s="21">
        <v>29399999</v>
      </c>
      <c r="H9" s="20">
        <v>21899999</v>
      </c>
      <c r="I9" s="20">
        <v>7500000</v>
      </c>
      <c r="J9" s="20"/>
    </row>
    <row r="10" spans="1:12" ht="16" thickBot="1" x14ac:dyDescent="0.4">
      <c r="A10" s="18">
        <v>3</v>
      </c>
      <c r="B10" s="19" t="s">
        <v>37</v>
      </c>
      <c r="C10" s="20">
        <v>2854331</v>
      </c>
      <c r="D10" s="22">
        <v>2854331</v>
      </c>
      <c r="E10" s="22"/>
      <c r="F10" s="22"/>
      <c r="G10" s="23">
        <v>2854331</v>
      </c>
      <c r="H10" s="22">
        <v>2854331</v>
      </c>
      <c r="I10" s="22">
        <v>0</v>
      </c>
      <c r="J10" s="22"/>
    </row>
    <row r="11" spans="1:12" ht="31" x14ac:dyDescent="0.35">
      <c r="A11" s="14">
        <v>4</v>
      </c>
      <c r="B11" s="19" t="s">
        <v>36</v>
      </c>
      <c r="C11" s="22">
        <v>3756449</v>
      </c>
      <c r="D11" s="22">
        <v>3756449</v>
      </c>
      <c r="E11" s="24"/>
      <c r="F11" s="24"/>
      <c r="G11" s="25">
        <v>3756449</v>
      </c>
      <c r="H11" s="24">
        <v>3756449</v>
      </c>
      <c r="I11" s="24">
        <v>0</v>
      </c>
      <c r="J11" s="24"/>
    </row>
    <row r="12" spans="1:12" ht="15.5" x14ac:dyDescent="0.35">
      <c r="A12" s="18">
        <v>5</v>
      </c>
      <c r="B12" s="26" t="s">
        <v>19</v>
      </c>
      <c r="C12" s="22">
        <v>1500000</v>
      </c>
      <c r="D12" s="22">
        <v>0</v>
      </c>
      <c r="E12" s="25">
        <v>1500000</v>
      </c>
      <c r="F12" s="25"/>
      <c r="G12" s="25">
        <v>0</v>
      </c>
      <c r="H12" s="25"/>
      <c r="I12" s="25">
        <v>0</v>
      </c>
      <c r="J12" s="25"/>
    </row>
    <row r="13" spans="1:12" ht="16" thickBot="1" x14ac:dyDescent="0.4">
      <c r="A13" s="18">
        <v>6</v>
      </c>
      <c r="B13" s="26" t="s">
        <v>31</v>
      </c>
      <c r="C13" s="22">
        <v>2500000</v>
      </c>
      <c r="D13" s="22">
        <v>0</v>
      </c>
      <c r="E13" s="25">
        <v>2500000</v>
      </c>
      <c r="F13" s="25"/>
      <c r="G13" s="25">
        <v>2500000</v>
      </c>
      <c r="H13" s="25"/>
      <c r="I13" s="25">
        <v>2500000</v>
      </c>
      <c r="J13" s="25"/>
    </row>
    <row r="14" spans="1:12" ht="15.5" x14ac:dyDescent="0.35">
      <c r="A14" s="14">
        <v>7</v>
      </c>
      <c r="B14" s="26" t="s">
        <v>20</v>
      </c>
      <c r="C14" s="22">
        <v>3000000</v>
      </c>
      <c r="D14" s="22">
        <v>0</v>
      </c>
      <c r="E14" s="25">
        <v>3000000</v>
      </c>
      <c r="F14" s="25"/>
      <c r="G14" s="25">
        <v>3000000</v>
      </c>
      <c r="H14" s="25"/>
      <c r="I14" s="25">
        <v>3000000</v>
      </c>
      <c r="J14" s="25"/>
    </row>
    <row r="15" spans="1:12" ht="15.5" x14ac:dyDescent="0.35">
      <c r="A15" s="18">
        <v>8</v>
      </c>
      <c r="B15" s="26" t="s">
        <v>21</v>
      </c>
      <c r="C15" s="22">
        <v>3000000</v>
      </c>
      <c r="D15" s="22">
        <v>0</v>
      </c>
      <c r="E15" s="25">
        <v>3000000</v>
      </c>
      <c r="F15" s="25"/>
      <c r="G15" s="25">
        <v>1000000</v>
      </c>
      <c r="H15" s="25"/>
      <c r="I15" s="25">
        <v>1000000</v>
      </c>
      <c r="J15" s="25"/>
    </row>
    <row r="16" spans="1:12" ht="16" thickBot="1" x14ac:dyDescent="0.4">
      <c r="A16" s="18">
        <v>9</v>
      </c>
      <c r="B16" s="26" t="s">
        <v>32</v>
      </c>
      <c r="C16" s="22">
        <v>5000000</v>
      </c>
      <c r="D16" s="22">
        <v>0</v>
      </c>
      <c r="E16" s="25">
        <v>5000000</v>
      </c>
      <c r="F16" s="25"/>
      <c r="G16" s="25">
        <v>0</v>
      </c>
      <c r="H16" s="25"/>
      <c r="I16" s="25">
        <v>0</v>
      </c>
      <c r="J16" s="25"/>
    </row>
    <row r="17" spans="1:18" ht="15.5" x14ac:dyDescent="0.35">
      <c r="A17" s="14">
        <v>10</v>
      </c>
      <c r="B17" s="26" t="s">
        <v>33</v>
      </c>
      <c r="C17" s="22">
        <v>3000000</v>
      </c>
      <c r="D17" s="22">
        <v>0</v>
      </c>
      <c r="E17" s="25">
        <v>3000000</v>
      </c>
      <c r="F17" s="25"/>
      <c r="G17" s="25">
        <v>0</v>
      </c>
      <c r="H17" s="25"/>
      <c r="I17" s="25">
        <v>0</v>
      </c>
      <c r="J17" s="25"/>
    </row>
    <row r="18" spans="1:18" ht="15.5" x14ac:dyDescent="0.35">
      <c r="A18" s="18">
        <v>11</v>
      </c>
      <c r="B18" s="26" t="s">
        <v>22</v>
      </c>
      <c r="C18" s="22">
        <v>1000000</v>
      </c>
      <c r="D18" s="22">
        <v>0</v>
      </c>
      <c r="E18" s="25">
        <v>1000000</v>
      </c>
      <c r="F18" s="25"/>
      <c r="G18" s="25">
        <v>1000000</v>
      </c>
      <c r="H18" s="25"/>
      <c r="I18" s="25">
        <v>1000000</v>
      </c>
      <c r="J18" s="25"/>
    </row>
    <row r="19" spans="1:18" ht="16" thickBot="1" x14ac:dyDescent="0.4">
      <c r="A19" s="18">
        <v>12</v>
      </c>
      <c r="B19" s="26" t="s">
        <v>23</v>
      </c>
      <c r="C19" s="22">
        <v>5000000</v>
      </c>
      <c r="D19" s="22">
        <v>0</v>
      </c>
      <c r="E19" s="25">
        <v>5000000</v>
      </c>
      <c r="F19" s="25"/>
      <c r="G19" s="25">
        <v>1000000</v>
      </c>
      <c r="H19" s="25"/>
      <c r="I19" s="25">
        <v>1000000</v>
      </c>
      <c r="J19" s="25"/>
    </row>
    <row r="20" spans="1:18" ht="15.5" x14ac:dyDescent="0.35">
      <c r="A20" s="14">
        <v>13</v>
      </c>
      <c r="B20" s="26" t="s">
        <v>40</v>
      </c>
      <c r="C20" s="22">
        <v>5000000</v>
      </c>
      <c r="D20" s="22">
        <v>0</v>
      </c>
      <c r="E20" s="25">
        <v>5000000</v>
      </c>
      <c r="F20" s="25"/>
      <c r="G20" s="25">
        <v>5000000</v>
      </c>
      <c r="H20" s="25"/>
      <c r="I20" s="25">
        <v>5000000</v>
      </c>
      <c r="J20" s="25"/>
    </row>
    <row r="21" spans="1:18" ht="31" x14ac:dyDescent="0.35">
      <c r="A21" s="18">
        <v>14</v>
      </c>
      <c r="B21" s="26" t="s">
        <v>39</v>
      </c>
      <c r="C21" s="22">
        <v>0</v>
      </c>
      <c r="D21" s="22">
        <v>0</v>
      </c>
      <c r="E21" s="25"/>
      <c r="F21" s="25"/>
      <c r="G21" s="25">
        <v>3660473</v>
      </c>
      <c r="H21" s="25">
        <v>3660473</v>
      </c>
      <c r="I21" s="25">
        <v>0</v>
      </c>
      <c r="J21" s="25"/>
    </row>
    <row r="22" spans="1:18" ht="16" thickBot="1" x14ac:dyDescent="0.4">
      <c r="A22" s="18">
        <v>15</v>
      </c>
      <c r="B22" s="26" t="s">
        <v>24</v>
      </c>
      <c r="C22" s="22">
        <v>17714909</v>
      </c>
      <c r="D22" s="22">
        <v>9884909</v>
      </c>
      <c r="E22" s="25">
        <v>7830000</v>
      </c>
      <c r="F22" s="25"/>
      <c r="G22" s="25">
        <v>14356238</v>
      </c>
      <c r="H22" s="25">
        <v>8686238</v>
      </c>
      <c r="I22" s="25">
        <v>5670000</v>
      </c>
      <c r="J22" s="25"/>
    </row>
    <row r="23" spans="1:18" ht="16" thickBot="1" x14ac:dyDescent="0.4">
      <c r="A23" s="49" t="s">
        <v>25</v>
      </c>
      <c r="B23" s="49"/>
      <c r="C23" s="27">
        <f>SUM(C9:C22)</f>
        <v>75225688</v>
      </c>
      <c r="D23" s="27">
        <f>SUM(D9:D22)</f>
        <v>38395688</v>
      </c>
      <c r="E23" s="27">
        <f>SUM(E12:E22)</f>
        <v>36830000</v>
      </c>
      <c r="F23" s="27">
        <f>SUM(F8:F22)</f>
        <v>0</v>
      </c>
      <c r="G23" s="27">
        <f>SUM(G8:G22)</f>
        <v>67527490</v>
      </c>
      <c r="H23" s="27">
        <f>SUM(H8:H22)</f>
        <v>40857490</v>
      </c>
      <c r="I23" s="27">
        <f>SUM(I8:I22)</f>
        <v>26670000</v>
      </c>
      <c r="J23" s="27">
        <f>SUM(J8:J22)</f>
        <v>0</v>
      </c>
      <c r="R23" t="s">
        <v>34</v>
      </c>
    </row>
    <row r="24" spans="1:18" ht="16" thickBot="1" x14ac:dyDescent="0.4">
      <c r="A24" s="28" t="s">
        <v>26</v>
      </c>
      <c r="B24" s="29" t="s">
        <v>27</v>
      </c>
      <c r="C24" s="30">
        <v>0</v>
      </c>
      <c r="D24" s="30"/>
      <c r="E24" s="30"/>
      <c r="F24" s="30"/>
      <c r="G24" s="30"/>
      <c r="H24" s="30"/>
      <c r="I24" s="30"/>
      <c r="J24" s="30"/>
    </row>
    <row r="25" spans="1:18" ht="16" thickBot="1" x14ac:dyDescent="0.4">
      <c r="A25" s="31"/>
      <c r="B25" s="4"/>
      <c r="C25" s="32"/>
      <c r="D25" s="32"/>
      <c r="E25" s="32"/>
      <c r="F25" s="32"/>
      <c r="G25" s="32"/>
      <c r="H25" s="32"/>
      <c r="I25" s="32"/>
      <c r="J25" s="32"/>
    </row>
    <row r="26" spans="1:18" ht="16" thickBot="1" x14ac:dyDescent="0.4">
      <c r="A26" s="44" t="s">
        <v>28</v>
      </c>
      <c r="B26" s="45"/>
      <c r="C26" s="33">
        <f t="shared" ref="C26:J26" si="0">SUM(C23:C24)</f>
        <v>75225688</v>
      </c>
      <c r="D26" s="33">
        <f t="shared" si="0"/>
        <v>38395688</v>
      </c>
      <c r="E26" s="33">
        <f t="shared" si="0"/>
        <v>36830000</v>
      </c>
      <c r="F26" s="33">
        <f t="shared" si="0"/>
        <v>0</v>
      </c>
      <c r="G26" s="33">
        <f t="shared" si="0"/>
        <v>67527490</v>
      </c>
      <c r="H26" s="33">
        <f t="shared" si="0"/>
        <v>40857490</v>
      </c>
      <c r="I26" s="33">
        <f t="shared" si="0"/>
        <v>26670000</v>
      </c>
      <c r="J26" s="33">
        <f t="shared" si="0"/>
        <v>0</v>
      </c>
    </row>
    <row r="27" spans="1:18" ht="15.5" x14ac:dyDescent="0.35">
      <c r="A27" s="34">
        <v>17</v>
      </c>
      <c r="B27" s="35" t="s">
        <v>29</v>
      </c>
      <c r="C27" s="36">
        <v>0</v>
      </c>
      <c r="D27" s="36"/>
      <c r="E27" s="36"/>
      <c r="F27" s="36"/>
      <c r="G27" s="36"/>
      <c r="H27" s="36"/>
      <c r="I27" s="36"/>
      <c r="J27" s="36"/>
    </row>
    <row r="28" spans="1:18" ht="16" thickBot="1" x14ac:dyDescent="0.4">
      <c r="A28" s="37">
        <v>18</v>
      </c>
      <c r="B28" s="38" t="s">
        <v>24</v>
      </c>
      <c r="C28" s="20"/>
      <c r="D28" s="20"/>
      <c r="E28" s="20"/>
      <c r="F28" s="20"/>
      <c r="G28" s="20"/>
      <c r="H28" s="20"/>
      <c r="I28" s="20"/>
      <c r="J28" s="20"/>
    </row>
    <row r="29" spans="1:18" ht="16" thickBot="1" x14ac:dyDescent="0.4">
      <c r="A29" s="42" t="s">
        <v>30</v>
      </c>
      <c r="B29" s="43"/>
      <c r="C29" s="39">
        <f>SUM(C28)</f>
        <v>0</v>
      </c>
      <c r="D29" s="39">
        <f>SUM(D28)</f>
        <v>0</v>
      </c>
      <c r="E29" s="39">
        <f>SUM(E28)</f>
        <v>0</v>
      </c>
      <c r="F29" s="39">
        <f>SUM(F28)</f>
        <v>0</v>
      </c>
      <c r="G29" s="39"/>
      <c r="H29" s="39">
        <v>0</v>
      </c>
      <c r="I29" s="39">
        <f>SUM(I28)</f>
        <v>0</v>
      </c>
      <c r="J29" s="39">
        <f>SUM(J28)</f>
        <v>0</v>
      </c>
    </row>
    <row r="30" spans="1:18" ht="16" thickBot="1" x14ac:dyDescent="0.4">
      <c r="A30" s="44" t="s">
        <v>25</v>
      </c>
      <c r="B30" s="45"/>
      <c r="C30" s="33">
        <f>C26+C29</f>
        <v>75225688</v>
      </c>
      <c r="D30" s="33">
        <f>D26+D29</f>
        <v>38395688</v>
      </c>
      <c r="E30" s="33">
        <f>E26+E29</f>
        <v>36830000</v>
      </c>
      <c r="F30" s="33">
        <f>F26+F29</f>
        <v>0</v>
      </c>
      <c r="G30" s="33">
        <f>SUM(G23)</f>
        <v>67527490</v>
      </c>
      <c r="H30" s="33">
        <f>SUM(H23)</f>
        <v>40857490</v>
      </c>
      <c r="I30" s="33">
        <f>I26+I29</f>
        <v>26670000</v>
      </c>
      <c r="J30" s="33">
        <f>J26+J29</f>
        <v>0</v>
      </c>
    </row>
  </sheetData>
  <mergeCells count="7">
    <mergeCell ref="A29:B29"/>
    <mergeCell ref="A30:B30"/>
    <mergeCell ref="H3:J3"/>
    <mergeCell ref="H2:J2"/>
    <mergeCell ref="A4:J4"/>
    <mergeCell ref="A23:B23"/>
    <mergeCell ref="A26:B2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2020-11-05T10:19:11Z</cp:lastPrinted>
  <dcterms:created xsi:type="dcterms:W3CDTF">2015-06-05T18:19:34Z</dcterms:created>
  <dcterms:modified xsi:type="dcterms:W3CDTF">2020-11-05T12:21:01Z</dcterms:modified>
</cp:coreProperties>
</file>